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drawings/drawing6.xml" ContentType="application/vnd.openxmlformats-officedocument.drawing+xml"/>
  <Override PartName="/xl/comments3.xml" ContentType="application/vnd.openxmlformats-officedocument.spreadsheetml.comments+xml"/>
  <Override PartName="/xl/drawings/drawing7.xml" ContentType="application/vnd.openxmlformats-officedocument.drawing+xml"/>
  <Override PartName="/xl/comments4.xml" ContentType="application/vnd.openxmlformats-officedocument.spreadsheetml.comments+xml"/>
  <Override PartName="/xl/drawings/drawing8.xml" ContentType="application/vnd.openxmlformats-officedocument.drawing+xml"/>
  <Override PartName="/xl/comments5.xml" ContentType="application/vnd.openxmlformats-officedocument.spreadsheetml.comments+xml"/>
  <Override PartName="/xl/drawings/drawing9.xml" ContentType="application/vnd.openxmlformats-officedocument.drawing+xml"/>
  <Override PartName="/xl/comments6.xml" ContentType="application/vnd.openxmlformats-officedocument.spreadsheetml.comments+xml"/>
  <Override PartName="/xl/drawings/drawing10.xml" ContentType="application/vnd.openxmlformats-officedocument.drawing+xml"/>
  <Override PartName="/xl/comments7.xml" ContentType="application/vnd.openxmlformats-officedocument.spreadsheetml.comments+xml"/>
  <Override PartName="/xl/drawings/drawing11.xml" ContentType="application/vnd.openxmlformats-officedocument.drawing+xml"/>
  <Override PartName="/xl/comments8.xml" ContentType="application/vnd.openxmlformats-officedocument.spreadsheetml.comments+xml"/>
  <Override PartName="/xl/drawings/drawing12.xml" ContentType="application/vnd.openxmlformats-officedocument.drawing+xml"/>
  <Override PartName="/xl/comments9.xml" ContentType="application/vnd.openxmlformats-officedocument.spreadsheetml.comments+xml"/>
  <Override PartName="/xl/drawings/drawing13.xml" ContentType="application/vnd.openxmlformats-officedocument.drawing+xml"/>
  <Override PartName="/xl/comments10.xml" ContentType="application/vnd.openxmlformats-officedocument.spreadsheetml.comments+xml"/>
  <Override PartName="/xl/drawings/drawing14.xml" ContentType="application/vnd.openxmlformats-officedocument.drawing+xml"/>
  <Override PartName="/xl/comments11.xml" ContentType="application/vnd.openxmlformats-officedocument.spreadsheetml.comments+xml"/>
  <Override PartName="/xl/drawings/drawing15.xml" ContentType="application/vnd.openxmlformats-officedocument.drawing+xml"/>
  <Override PartName="/xl/comments1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odolfofredericowolter/Documents/Consultorias/"/>
    </mc:Choice>
  </mc:AlternateContent>
  <xr:revisionPtr revIDLastSave="0" documentId="13_ncr:1_{6196B076-86EC-6743-A249-ED1CA7EB65F0}" xr6:coauthVersionLast="47" xr6:coauthVersionMax="47" xr10:uidLastSave="{00000000-0000-0000-0000-000000000000}"/>
  <bookViews>
    <workbookView xWindow="-35800" yWindow="-4220" windowWidth="35800" windowHeight="28300" tabRatio="881" activeTab="1" xr2:uid="{00000000-000D-0000-FFFF-FFFF00000000}"/>
  </bookViews>
  <sheets>
    <sheet name="Contas a receber" sheetId="45" r:id="rId1"/>
    <sheet name="Índice" sheetId="44" r:id="rId2"/>
    <sheet name="Fluxo de Caixa consolidado" sheetId="3" r:id="rId3"/>
    <sheet name="Fluxo Janeiro" sheetId="10" r:id="rId4"/>
    <sheet name="Fluxo Fevereiro" sheetId="30" r:id="rId5"/>
    <sheet name="Fluxo Março" sheetId="31" r:id="rId6"/>
    <sheet name="Fluxo Abril" sheetId="32" r:id="rId7"/>
    <sheet name="Fluxo Maio" sheetId="33" r:id="rId8"/>
    <sheet name="Fluxo Junho" sheetId="34" r:id="rId9"/>
    <sheet name="Fluxo Julho" sheetId="40" r:id="rId10"/>
    <sheet name="Fluxo Agosto" sheetId="35" r:id="rId11"/>
    <sheet name="Fluxo Setembro" sheetId="36" r:id="rId12"/>
    <sheet name="Fluxo Outubro" sheetId="37" r:id="rId13"/>
    <sheet name="Fluxo Novembro" sheetId="38" r:id="rId14"/>
    <sheet name="Fluxo Dezembro" sheetId="39" r:id="rId15"/>
  </sheets>
  <definedNames>
    <definedName name="_xlnm._FilterDatabase" localSheetId="6" hidden="1">'Fluxo Abril'!$C$17:$C$73</definedName>
    <definedName name="_xlnm._FilterDatabase" localSheetId="10" hidden="1">'Fluxo Agosto'!$C$17:$C$73</definedName>
    <definedName name="_xlnm._FilterDatabase" localSheetId="2" hidden="1">'Fluxo de Caixa consolidado'!$B$16:$B$107</definedName>
    <definedName name="_xlnm._FilterDatabase" localSheetId="14" hidden="1">'Fluxo Dezembro'!$C$17:$C$73</definedName>
    <definedName name="_xlnm._FilterDatabase" localSheetId="4" hidden="1">'Fluxo Fevereiro'!$C$17:$C$73</definedName>
    <definedName name="_xlnm._FilterDatabase" localSheetId="3" hidden="1">'Fluxo Janeiro'!$C$17:$C$73</definedName>
    <definedName name="_xlnm._FilterDatabase" localSheetId="9" hidden="1">'Fluxo Julho'!$C$17:$C$73</definedName>
    <definedName name="_xlnm._FilterDatabase" localSheetId="8" hidden="1">'Fluxo Junho'!$C$17:$C$73</definedName>
    <definedName name="_xlnm._FilterDatabase" localSheetId="7" hidden="1">'Fluxo Maio'!$C$17:$C$73</definedName>
    <definedName name="_xlnm._FilterDatabase" localSheetId="5" hidden="1">'Fluxo Março'!$C$17:$C$73</definedName>
    <definedName name="_xlnm._FilterDatabase" localSheetId="13" hidden="1">'Fluxo Novembro'!$C$17:$C$73</definedName>
    <definedName name="_xlnm._FilterDatabase" localSheetId="12" hidden="1">'Fluxo Outubro'!$C$17:$C$73</definedName>
    <definedName name="_xlnm._FilterDatabase" localSheetId="11" hidden="1">'Fluxo Setembro'!$C$17:$C$73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84" i="30" l="1"/>
  <c r="F84" i="30"/>
  <c r="G84" i="30"/>
  <c r="H84" i="30"/>
  <c r="I84" i="30"/>
  <c r="J84" i="30"/>
  <c r="K84" i="30"/>
  <c r="L84" i="30"/>
  <c r="M84" i="30"/>
  <c r="N84" i="30"/>
  <c r="O84" i="30"/>
  <c r="P84" i="30"/>
  <c r="Q84" i="30"/>
  <c r="R84" i="30"/>
  <c r="S84" i="30"/>
  <c r="T84" i="30"/>
  <c r="U84" i="30"/>
  <c r="V84" i="30"/>
  <c r="W84" i="30"/>
  <c r="X84" i="30"/>
  <c r="Y84" i="30"/>
  <c r="Z84" i="30"/>
  <c r="AA84" i="30"/>
  <c r="AB84" i="30"/>
  <c r="AC84" i="30"/>
  <c r="AD84" i="30"/>
  <c r="AE84" i="30"/>
  <c r="AF84" i="30"/>
  <c r="AG84" i="30"/>
  <c r="AH84" i="30"/>
  <c r="E84" i="31"/>
  <c r="F84" i="31"/>
  <c r="G84" i="31"/>
  <c r="H84" i="31"/>
  <c r="I84" i="31"/>
  <c r="J84" i="31"/>
  <c r="K84" i="31"/>
  <c r="L84" i="31"/>
  <c r="M84" i="31"/>
  <c r="N84" i="31"/>
  <c r="O84" i="31"/>
  <c r="P84" i="31"/>
  <c r="Q84" i="31"/>
  <c r="R84" i="31"/>
  <c r="S84" i="31"/>
  <c r="T84" i="31"/>
  <c r="U84" i="31"/>
  <c r="V84" i="31"/>
  <c r="W84" i="31"/>
  <c r="X84" i="31"/>
  <c r="Y84" i="31"/>
  <c r="Z84" i="31"/>
  <c r="AA84" i="31"/>
  <c r="AB84" i="31"/>
  <c r="AC84" i="31"/>
  <c r="AD84" i="31"/>
  <c r="AE84" i="31"/>
  <c r="AF84" i="31"/>
  <c r="AG84" i="31"/>
  <c r="AH84" i="31"/>
  <c r="E84" i="32"/>
  <c r="F84" i="32"/>
  <c r="G84" i="32"/>
  <c r="H84" i="32"/>
  <c r="I84" i="32"/>
  <c r="J84" i="32"/>
  <c r="K84" i="32"/>
  <c r="L84" i="32"/>
  <c r="M84" i="32"/>
  <c r="N84" i="32"/>
  <c r="O84" i="32"/>
  <c r="P84" i="32"/>
  <c r="Q84" i="32"/>
  <c r="R84" i="32"/>
  <c r="S84" i="32"/>
  <c r="T84" i="32"/>
  <c r="U84" i="32"/>
  <c r="V84" i="32"/>
  <c r="W84" i="32"/>
  <c r="X84" i="32"/>
  <c r="Y84" i="32"/>
  <c r="Z84" i="32"/>
  <c r="AA84" i="32"/>
  <c r="AB84" i="32"/>
  <c r="AC84" i="32"/>
  <c r="AD84" i="32"/>
  <c r="AE84" i="32"/>
  <c r="AF84" i="32"/>
  <c r="AG84" i="32"/>
  <c r="AH84" i="32"/>
  <c r="E84" i="33"/>
  <c r="F84" i="33"/>
  <c r="G84" i="33"/>
  <c r="H84" i="33"/>
  <c r="I84" i="33"/>
  <c r="J84" i="33"/>
  <c r="K84" i="33"/>
  <c r="L84" i="33"/>
  <c r="M84" i="33"/>
  <c r="N84" i="33"/>
  <c r="O84" i="33"/>
  <c r="P84" i="33"/>
  <c r="Q84" i="33"/>
  <c r="R84" i="33"/>
  <c r="S84" i="33"/>
  <c r="T84" i="33"/>
  <c r="U84" i="33"/>
  <c r="V84" i="33"/>
  <c r="W84" i="33"/>
  <c r="X84" i="33"/>
  <c r="Y84" i="33"/>
  <c r="Z84" i="33"/>
  <c r="AA84" i="33"/>
  <c r="AB84" i="33"/>
  <c r="AC84" i="33"/>
  <c r="AD84" i="33"/>
  <c r="AE84" i="33"/>
  <c r="AF84" i="33"/>
  <c r="AG84" i="33"/>
  <c r="AH84" i="33"/>
  <c r="E84" i="34"/>
  <c r="F84" i="34"/>
  <c r="G84" i="34"/>
  <c r="H84" i="34"/>
  <c r="I84" i="34"/>
  <c r="J84" i="34"/>
  <c r="K84" i="34"/>
  <c r="L84" i="34"/>
  <c r="M84" i="34"/>
  <c r="N84" i="34"/>
  <c r="O84" i="34"/>
  <c r="P84" i="34"/>
  <c r="Q84" i="34"/>
  <c r="R84" i="34"/>
  <c r="S84" i="34"/>
  <c r="T84" i="34"/>
  <c r="U84" i="34"/>
  <c r="V84" i="34"/>
  <c r="W84" i="34"/>
  <c r="X84" i="34"/>
  <c r="Y84" i="34"/>
  <c r="Z84" i="34"/>
  <c r="AA84" i="34"/>
  <c r="AB84" i="34"/>
  <c r="AC84" i="34"/>
  <c r="AD84" i="34"/>
  <c r="AE84" i="34"/>
  <c r="AF84" i="34"/>
  <c r="AG84" i="34"/>
  <c r="AH84" i="34"/>
  <c r="E84" i="40"/>
  <c r="F84" i="40"/>
  <c r="G84" i="40"/>
  <c r="H84" i="40"/>
  <c r="I84" i="40"/>
  <c r="J84" i="40"/>
  <c r="K84" i="40"/>
  <c r="L84" i="40"/>
  <c r="M84" i="40"/>
  <c r="N84" i="40"/>
  <c r="O84" i="40"/>
  <c r="P84" i="40"/>
  <c r="Q84" i="40"/>
  <c r="R84" i="40"/>
  <c r="S84" i="40"/>
  <c r="T84" i="40"/>
  <c r="U84" i="40"/>
  <c r="V84" i="40"/>
  <c r="W84" i="40"/>
  <c r="X84" i="40"/>
  <c r="Y84" i="40"/>
  <c r="Z84" i="40"/>
  <c r="AA84" i="40"/>
  <c r="AB84" i="40"/>
  <c r="AC84" i="40"/>
  <c r="AD84" i="40"/>
  <c r="AE84" i="40"/>
  <c r="AF84" i="40"/>
  <c r="AG84" i="40"/>
  <c r="AH84" i="40"/>
  <c r="E84" i="35"/>
  <c r="F84" i="35"/>
  <c r="G84" i="35"/>
  <c r="H84" i="35"/>
  <c r="I84" i="35"/>
  <c r="J84" i="35"/>
  <c r="K84" i="35"/>
  <c r="L84" i="35"/>
  <c r="M84" i="35"/>
  <c r="N84" i="35"/>
  <c r="O84" i="35"/>
  <c r="P84" i="35"/>
  <c r="Q84" i="35"/>
  <c r="R84" i="35"/>
  <c r="S84" i="35"/>
  <c r="T84" i="35"/>
  <c r="U84" i="35"/>
  <c r="V84" i="35"/>
  <c r="W84" i="35"/>
  <c r="X84" i="35"/>
  <c r="Y84" i="35"/>
  <c r="Z84" i="35"/>
  <c r="AA84" i="35"/>
  <c r="AB84" i="35"/>
  <c r="AC84" i="35"/>
  <c r="AD84" i="35"/>
  <c r="AE84" i="35"/>
  <c r="AF84" i="35"/>
  <c r="AG84" i="35"/>
  <c r="AH84" i="35"/>
  <c r="E84" i="36"/>
  <c r="F84" i="36"/>
  <c r="G84" i="36"/>
  <c r="H84" i="36"/>
  <c r="I84" i="36"/>
  <c r="J84" i="36"/>
  <c r="K84" i="36"/>
  <c r="L84" i="36"/>
  <c r="M84" i="36"/>
  <c r="N84" i="36"/>
  <c r="O84" i="36"/>
  <c r="P84" i="36"/>
  <c r="Q84" i="36"/>
  <c r="R84" i="36"/>
  <c r="S84" i="36"/>
  <c r="T84" i="36"/>
  <c r="U84" i="36"/>
  <c r="V84" i="36"/>
  <c r="W84" i="36"/>
  <c r="X84" i="36"/>
  <c r="Y84" i="36"/>
  <c r="Z84" i="36"/>
  <c r="AA84" i="36"/>
  <c r="AB84" i="36"/>
  <c r="AC84" i="36"/>
  <c r="AD84" i="36"/>
  <c r="AE84" i="36"/>
  <c r="AF84" i="36"/>
  <c r="AG84" i="36"/>
  <c r="AH84" i="36"/>
  <c r="E84" i="37"/>
  <c r="F84" i="37"/>
  <c r="G84" i="37"/>
  <c r="H84" i="37"/>
  <c r="I84" i="37"/>
  <c r="J84" i="37"/>
  <c r="K84" i="37"/>
  <c r="L84" i="37"/>
  <c r="M84" i="37"/>
  <c r="N84" i="37"/>
  <c r="O84" i="37"/>
  <c r="P84" i="37"/>
  <c r="Q84" i="37"/>
  <c r="R84" i="37"/>
  <c r="S84" i="37"/>
  <c r="T84" i="37"/>
  <c r="U84" i="37"/>
  <c r="V84" i="37"/>
  <c r="W84" i="37"/>
  <c r="X84" i="37"/>
  <c r="Y84" i="37"/>
  <c r="Z84" i="37"/>
  <c r="AA84" i="37"/>
  <c r="AB84" i="37"/>
  <c r="AC84" i="37"/>
  <c r="AD84" i="37"/>
  <c r="AE84" i="37"/>
  <c r="AF84" i="37"/>
  <c r="AG84" i="37"/>
  <c r="AH84" i="37"/>
  <c r="E84" i="38"/>
  <c r="F84" i="38"/>
  <c r="G84" i="38"/>
  <c r="H84" i="38"/>
  <c r="I84" i="38"/>
  <c r="J84" i="38"/>
  <c r="K84" i="38"/>
  <c r="L84" i="38"/>
  <c r="M84" i="38"/>
  <c r="N84" i="38"/>
  <c r="O84" i="38"/>
  <c r="P84" i="38"/>
  <c r="Q84" i="38"/>
  <c r="R84" i="38"/>
  <c r="S84" i="38"/>
  <c r="T84" i="38"/>
  <c r="U84" i="38"/>
  <c r="V84" i="38"/>
  <c r="W84" i="38"/>
  <c r="X84" i="38"/>
  <c r="Y84" i="38"/>
  <c r="Z84" i="38"/>
  <c r="AA84" i="38"/>
  <c r="AB84" i="38"/>
  <c r="AC84" i="38"/>
  <c r="AD84" i="38"/>
  <c r="AE84" i="38"/>
  <c r="AF84" i="38"/>
  <c r="AG84" i="38"/>
  <c r="AH84" i="38"/>
  <c r="E84" i="39"/>
  <c r="F84" i="39"/>
  <c r="G84" i="39"/>
  <c r="H84" i="39"/>
  <c r="I84" i="39"/>
  <c r="J84" i="39"/>
  <c r="K84" i="39"/>
  <c r="L84" i="39"/>
  <c r="M84" i="39"/>
  <c r="N84" i="39"/>
  <c r="O84" i="39"/>
  <c r="P84" i="39"/>
  <c r="Q84" i="39"/>
  <c r="R84" i="39"/>
  <c r="S84" i="39"/>
  <c r="T84" i="39"/>
  <c r="U84" i="39"/>
  <c r="V84" i="39"/>
  <c r="W84" i="39"/>
  <c r="X84" i="39"/>
  <c r="Y84" i="39"/>
  <c r="Z84" i="39"/>
  <c r="AA84" i="39"/>
  <c r="AB84" i="39"/>
  <c r="AC84" i="39"/>
  <c r="AD84" i="39"/>
  <c r="AE84" i="39"/>
  <c r="AF84" i="39"/>
  <c r="AG84" i="39"/>
  <c r="AH84" i="39"/>
  <c r="E84" i="10"/>
  <c r="F84" i="10"/>
  <c r="G84" i="10"/>
  <c r="H84" i="10"/>
  <c r="I84" i="10"/>
  <c r="J84" i="10"/>
  <c r="K84" i="10"/>
  <c r="L84" i="10"/>
  <c r="M84" i="10"/>
  <c r="N84" i="10"/>
  <c r="O84" i="10"/>
  <c r="P84" i="10"/>
  <c r="Q84" i="10"/>
  <c r="R84" i="10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D84" i="30"/>
  <c r="D84" i="31"/>
  <c r="D84" i="32"/>
  <c r="D84" i="33"/>
  <c r="D84" i="34"/>
  <c r="D84" i="40"/>
  <c r="D84" i="35"/>
  <c r="D84" i="36"/>
  <c r="D84" i="37"/>
  <c r="D84" i="38"/>
  <c r="D84" i="39"/>
  <c r="D84" i="10"/>
  <c r="O6" i="45"/>
  <c r="O7" i="45"/>
  <c r="O8" i="45"/>
  <c r="O9" i="45"/>
  <c r="O10" i="45"/>
  <c r="O11" i="45"/>
  <c r="O12" i="45"/>
  <c r="O13" i="45"/>
  <c r="O14" i="45"/>
  <c r="O15" i="45"/>
  <c r="O16" i="45"/>
  <c r="O17" i="45"/>
  <c r="O18" i="45"/>
  <c r="O19" i="45"/>
  <c r="O20" i="45"/>
  <c r="O21" i="45"/>
  <c r="O22" i="45"/>
  <c r="O23" i="45"/>
  <c r="O24" i="45"/>
  <c r="O25" i="45"/>
  <c r="O26" i="45"/>
  <c r="O27" i="45"/>
  <c r="O28" i="45"/>
  <c r="O29" i="45"/>
  <c r="O30" i="45"/>
  <c r="O31" i="45"/>
  <c r="O32" i="45"/>
  <c r="O33" i="45"/>
  <c r="O34" i="45"/>
  <c r="C35" i="45"/>
  <c r="D35" i="45"/>
  <c r="E35" i="45"/>
  <c r="F35" i="45"/>
  <c r="G35" i="45"/>
  <c r="H35" i="45"/>
  <c r="I35" i="45"/>
  <c r="J35" i="45"/>
  <c r="K35" i="45"/>
  <c r="L35" i="45"/>
  <c r="M35" i="45"/>
  <c r="N35" i="45"/>
  <c r="AJ62" i="39"/>
  <c r="AJ63" i="39"/>
  <c r="AJ64" i="39"/>
  <c r="AJ65" i="39"/>
  <c r="AJ66" i="39"/>
  <c r="AJ67" i="39"/>
  <c r="AJ68" i="39"/>
  <c r="AJ69" i="39"/>
  <c r="AJ70" i="39"/>
  <c r="AJ71" i="39"/>
  <c r="AJ61" i="38"/>
  <c r="AJ62" i="38"/>
  <c r="AJ63" i="38"/>
  <c r="AJ64" i="38"/>
  <c r="AJ65" i="38"/>
  <c r="AJ66" i="38"/>
  <c r="AJ67" i="38"/>
  <c r="AJ68" i="38"/>
  <c r="AJ69" i="38"/>
  <c r="AJ70" i="38"/>
  <c r="AJ62" i="37"/>
  <c r="AJ63" i="37"/>
  <c r="AJ64" i="37"/>
  <c r="AJ65" i="37"/>
  <c r="AJ66" i="37"/>
  <c r="AJ67" i="37"/>
  <c r="AJ68" i="37"/>
  <c r="AJ69" i="37"/>
  <c r="AJ70" i="37"/>
  <c r="AJ71" i="37"/>
  <c r="AJ62" i="36"/>
  <c r="AJ63" i="36"/>
  <c r="AJ64" i="36"/>
  <c r="AJ65" i="36"/>
  <c r="AJ66" i="36"/>
  <c r="AJ67" i="36"/>
  <c r="AJ68" i="36"/>
  <c r="AJ69" i="36"/>
  <c r="AJ70" i="36"/>
  <c r="AJ71" i="36"/>
  <c r="AJ62" i="35"/>
  <c r="AJ63" i="35"/>
  <c r="AJ64" i="35"/>
  <c r="AJ65" i="35"/>
  <c r="AJ66" i="35"/>
  <c r="AJ67" i="35"/>
  <c r="AJ68" i="35"/>
  <c r="AJ69" i="35"/>
  <c r="AJ70" i="35"/>
  <c r="AJ71" i="35"/>
  <c r="AJ62" i="40"/>
  <c r="AJ63" i="40"/>
  <c r="AJ64" i="40"/>
  <c r="AJ65" i="40"/>
  <c r="AJ66" i="40"/>
  <c r="AJ67" i="40"/>
  <c r="AJ68" i="40"/>
  <c r="AJ69" i="40"/>
  <c r="AJ70" i="40"/>
  <c r="AJ71" i="40"/>
  <c r="AJ55" i="34"/>
  <c r="AJ56" i="34"/>
  <c r="AJ57" i="34"/>
  <c r="AJ58" i="34"/>
  <c r="AJ59" i="34"/>
  <c r="AJ60" i="34"/>
  <c r="AJ61" i="34"/>
  <c r="AJ62" i="34"/>
  <c r="AJ63" i="34"/>
  <c r="AJ64" i="34"/>
  <c r="AJ38" i="33"/>
  <c r="AJ39" i="33"/>
  <c r="AJ40" i="33"/>
  <c r="AJ41" i="33"/>
  <c r="AJ42" i="33"/>
  <c r="AJ43" i="33"/>
  <c r="AJ44" i="33"/>
  <c r="AJ45" i="33"/>
  <c r="AJ46" i="33"/>
  <c r="AJ47" i="33"/>
  <c r="AJ54" i="32"/>
  <c r="AJ55" i="32"/>
  <c r="AJ56" i="32"/>
  <c r="AJ57" i="32"/>
  <c r="AJ58" i="32"/>
  <c r="AJ59" i="32"/>
  <c r="AJ60" i="32"/>
  <c r="AJ61" i="32"/>
  <c r="AJ62" i="32"/>
  <c r="AJ63" i="32"/>
  <c r="AJ61" i="31"/>
  <c r="AJ62" i="31"/>
  <c r="AJ63" i="31"/>
  <c r="AJ64" i="31"/>
  <c r="AJ65" i="31"/>
  <c r="AJ66" i="31"/>
  <c r="AJ67" i="31"/>
  <c r="AJ68" i="31"/>
  <c r="AJ69" i="31"/>
  <c r="AJ70" i="31"/>
  <c r="AJ55" i="30"/>
  <c r="AJ56" i="30"/>
  <c r="AJ57" i="30"/>
  <c r="AJ58" i="30"/>
  <c r="AJ59" i="30"/>
  <c r="AJ60" i="30"/>
  <c r="AJ61" i="30"/>
  <c r="AJ62" i="30"/>
  <c r="AJ63" i="30"/>
  <c r="AJ64" i="30"/>
  <c r="AJ62" i="10"/>
  <c r="AJ63" i="10"/>
  <c r="AJ64" i="10"/>
  <c r="AJ65" i="10"/>
  <c r="AJ66" i="10"/>
  <c r="AJ67" i="10"/>
  <c r="AJ68" i="10"/>
  <c r="AJ69" i="10"/>
  <c r="AJ70" i="10"/>
  <c r="AJ71" i="10"/>
  <c r="D21" i="3"/>
  <c r="D77" i="10"/>
  <c r="O35" i="45" l="1"/>
  <c r="N106" i="3"/>
  <c r="M106" i="3"/>
  <c r="L106" i="3"/>
  <c r="K106" i="3"/>
  <c r="J106" i="3"/>
  <c r="I106" i="3"/>
  <c r="H106" i="3"/>
  <c r="G106" i="3"/>
  <c r="F106" i="3"/>
  <c r="E106" i="3"/>
  <c r="D106" i="3"/>
  <c r="C106" i="3"/>
  <c r="P106" i="3" l="1"/>
  <c r="N103" i="3"/>
  <c r="M103" i="3"/>
  <c r="L103" i="3"/>
  <c r="K103" i="3"/>
  <c r="J103" i="3"/>
  <c r="I103" i="3"/>
  <c r="H103" i="3"/>
  <c r="G103" i="3"/>
  <c r="F103" i="3"/>
  <c r="E103" i="3"/>
  <c r="D103" i="3"/>
  <c r="C103" i="3"/>
  <c r="N102" i="3"/>
  <c r="M102" i="3"/>
  <c r="L102" i="3"/>
  <c r="K102" i="3"/>
  <c r="J102" i="3"/>
  <c r="I102" i="3"/>
  <c r="H102" i="3"/>
  <c r="G102" i="3"/>
  <c r="F102" i="3"/>
  <c r="E102" i="3"/>
  <c r="D102" i="3"/>
  <c r="C102" i="3"/>
  <c r="N101" i="3"/>
  <c r="M101" i="3"/>
  <c r="L101" i="3"/>
  <c r="K101" i="3"/>
  <c r="J101" i="3"/>
  <c r="I101" i="3"/>
  <c r="H101" i="3"/>
  <c r="G101" i="3"/>
  <c r="F101" i="3"/>
  <c r="E101" i="3"/>
  <c r="D101" i="3"/>
  <c r="C101" i="3"/>
  <c r="N104" i="3"/>
  <c r="M104" i="3"/>
  <c r="L104" i="3"/>
  <c r="K104" i="3"/>
  <c r="J104" i="3"/>
  <c r="I104" i="3"/>
  <c r="H104" i="3"/>
  <c r="G104" i="3"/>
  <c r="F104" i="3"/>
  <c r="E104" i="3"/>
  <c r="D104" i="3"/>
  <c r="C104" i="3"/>
  <c r="P102" i="3" l="1"/>
  <c r="P103" i="3"/>
  <c r="P101" i="3"/>
  <c r="P104" i="3"/>
  <c r="M99" i="3" l="1"/>
  <c r="L99" i="3"/>
  <c r="K99" i="3"/>
  <c r="J99" i="3"/>
  <c r="I99" i="3"/>
  <c r="H99" i="3"/>
  <c r="G99" i="3"/>
  <c r="F99" i="3"/>
  <c r="E99" i="3"/>
  <c r="D99" i="3"/>
  <c r="C99" i="3"/>
  <c r="N98" i="3" l="1"/>
  <c r="M98" i="3"/>
  <c r="L98" i="3"/>
  <c r="K98" i="3"/>
  <c r="J98" i="3"/>
  <c r="I98" i="3"/>
  <c r="H98" i="3"/>
  <c r="G98" i="3"/>
  <c r="F98" i="3"/>
  <c r="E98" i="3"/>
  <c r="D98" i="3"/>
  <c r="C98" i="3"/>
  <c r="N97" i="3"/>
  <c r="M97" i="3"/>
  <c r="L97" i="3"/>
  <c r="K97" i="3"/>
  <c r="J97" i="3"/>
  <c r="I97" i="3"/>
  <c r="H97" i="3"/>
  <c r="G97" i="3"/>
  <c r="F97" i="3"/>
  <c r="E97" i="3"/>
  <c r="D97" i="3"/>
  <c r="C97" i="3"/>
  <c r="M96" i="3"/>
  <c r="L96" i="3"/>
  <c r="K96" i="3"/>
  <c r="J96" i="3"/>
  <c r="I96" i="3"/>
  <c r="H96" i="3"/>
  <c r="G96" i="3"/>
  <c r="F96" i="3"/>
  <c r="E96" i="3"/>
  <c r="D96" i="3"/>
  <c r="C96" i="3"/>
  <c r="P98" i="3" l="1"/>
  <c r="P97" i="3"/>
  <c r="L92" i="3" l="1"/>
  <c r="K92" i="3"/>
  <c r="J92" i="3"/>
  <c r="I92" i="3"/>
  <c r="H92" i="3"/>
  <c r="G92" i="3"/>
  <c r="F92" i="3"/>
  <c r="E92" i="3"/>
  <c r="D92" i="3"/>
  <c r="C92" i="3"/>
  <c r="N93" i="3"/>
  <c r="L93" i="3"/>
  <c r="K93" i="3"/>
  <c r="J93" i="3"/>
  <c r="I93" i="3"/>
  <c r="H93" i="3"/>
  <c r="G93" i="3"/>
  <c r="F93" i="3"/>
  <c r="E93" i="3"/>
  <c r="D93" i="3"/>
  <c r="C93" i="3"/>
  <c r="L94" i="3"/>
  <c r="K94" i="3"/>
  <c r="J94" i="3"/>
  <c r="I94" i="3"/>
  <c r="H94" i="3"/>
  <c r="G94" i="3"/>
  <c r="F94" i="3"/>
  <c r="E94" i="3"/>
  <c r="D94" i="3"/>
  <c r="C94" i="3"/>
  <c r="M95" i="3"/>
  <c r="L95" i="3"/>
  <c r="K95" i="3"/>
  <c r="J95" i="3"/>
  <c r="I95" i="3"/>
  <c r="H95" i="3"/>
  <c r="G95" i="3"/>
  <c r="F95" i="3"/>
  <c r="E95" i="3"/>
  <c r="D95" i="3"/>
  <c r="C95" i="3"/>
  <c r="N86" i="3" l="1"/>
  <c r="L86" i="3"/>
  <c r="K86" i="3"/>
  <c r="J86" i="3"/>
  <c r="I86" i="3"/>
  <c r="H86" i="3"/>
  <c r="G86" i="3"/>
  <c r="F86" i="3"/>
  <c r="E86" i="3"/>
  <c r="D86" i="3"/>
  <c r="C86" i="3"/>
  <c r="N85" i="3"/>
  <c r="L85" i="3"/>
  <c r="K85" i="3"/>
  <c r="J85" i="3"/>
  <c r="I85" i="3"/>
  <c r="H85" i="3"/>
  <c r="G85" i="3"/>
  <c r="F85" i="3"/>
  <c r="E85" i="3"/>
  <c r="D85" i="3"/>
  <c r="C85" i="3"/>
  <c r="N88" i="3"/>
  <c r="L88" i="3"/>
  <c r="K88" i="3"/>
  <c r="J88" i="3"/>
  <c r="I88" i="3"/>
  <c r="H88" i="3"/>
  <c r="G88" i="3"/>
  <c r="F88" i="3"/>
  <c r="E88" i="3"/>
  <c r="D88" i="3"/>
  <c r="C88" i="3"/>
  <c r="N87" i="3"/>
  <c r="L87" i="3"/>
  <c r="K87" i="3"/>
  <c r="J87" i="3"/>
  <c r="I87" i="3"/>
  <c r="H87" i="3"/>
  <c r="G87" i="3"/>
  <c r="F87" i="3"/>
  <c r="E87" i="3"/>
  <c r="D87" i="3"/>
  <c r="C87" i="3"/>
  <c r="L84" i="3" l="1"/>
  <c r="K84" i="3"/>
  <c r="J84" i="3"/>
  <c r="I84" i="3"/>
  <c r="H84" i="3"/>
  <c r="G84" i="3"/>
  <c r="F84" i="3"/>
  <c r="E84" i="3"/>
  <c r="D84" i="3"/>
  <c r="C84" i="3"/>
  <c r="N89" i="3"/>
  <c r="L89" i="3"/>
  <c r="K89" i="3"/>
  <c r="J89" i="3"/>
  <c r="I89" i="3"/>
  <c r="H89" i="3"/>
  <c r="G89" i="3"/>
  <c r="F89" i="3"/>
  <c r="E89" i="3"/>
  <c r="D89" i="3"/>
  <c r="C89" i="3"/>
  <c r="L90" i="3"/>
  <c r="K90" i="3"/>
  <c r="J90" i="3"/>
  <c r="I90" i="3"/>
  <c r="H90" i="3"/>
  <c r="G90" i="3"/>
  <c r="F90" i="3"/>
  <c r="E90" i="3"/>
  <c r="D90" i="3"/>
  <c r="C90" i="3"/>
  <c r="N81" i="3" l="1"/>
  <c r="L81" i="3"/>
  <c r="K81" i="3"/>
  <c r="J81" i="3"/>
  <c r="I81" i="3"/>
  <c r="H81" i="3"/>
  <c r="G81" i="3"/>
  <c r="F81" i="3"/>
  <c r="E81" i="3"/>
  <c r="D81" i="3"/>
  <c r="C81" i="3"/>
  <c r="L80" i="3"/>
  <c r="K80" i="3"/>
  <c r="J80" i="3"/>
  <c r="I80" i="3"/>
  <c r="H80" i="3"/>
  <c r="G80" i="3"/>
  <c r="F80" i="3"/>
  <c r="E80" i="3"/>
  <c r="D80" i="3"/>
  <c r="C80" i="3"/>
  <c r="L83" i="3"/>
  <c r="K83" i="3"/>
  <c r="J83" i="3"/>
  <c r="I83" i="3"/>
  <c r="H83" i="3"/>
  <c r="G83" i="3"/>
  <c r="F83" i="3"/>
  <c r="E83" i="3"/>
  <c r="D83" i="3"/>
  <c r="C83" i="3"/>
  <c r="L82" i="3"/>
  <c r="K82" i="3"/>
  <c r="J82" i="3"/>
  <c r="I82" i="3"/>
  <c r="H82" i="3"/>
  <c r="G82" i="3"/>
  <c r="F82" i="3"/>
  <c r="E82" i="3"/>
  <c r="D82" i="3"/>
  <c r="C82" i="3"/>
  <c r="N78" i="3" l="1"/>
  <c r="M78" i="3"/>
  <c r="K78" i="3"/>
  <c r="J78" i="3"/>
  <c r="I78" i="3"/>
  <c r="H78" i="3"/>
  <c r="G78" i="3"/>
  <c r="F78" i="3"/>
  <c r="E78" i="3"/>
  <c r="D78" i="3"/>
  <c r="C78" i="3"/>
  <c r="N79" i="3"/>
  <c r="M79" i="3"/>
  <c r="K79" i="3"/>
  <c r="J79" i="3"/>
  <c r="I79" i="3"/>
  <c r="H79" i="3"/>
  <c r="G79" i="3"/>
  <c r="F79" i="3"/>
  <c r="E79" i="3"/>
  <c r="D79" i="3"/>
  <c r="C79" i="3"/>
  <c r="M91" i="3"/>
  <c r="L91" i="3"/>
  <c r="K91" i="3"/>
  <c r="J91" i="3"/>
  <c r="I91" i="3"/>
  <c r="H91" i="3"/>
  <c r="G91" i="3"/>
  <c r="F91" i="3"/>
  <c r="E91" i="3"/>
  <c r="D91" i="3"/>
  <c r="C91" i="3"/>
  <c r="M75" i="37" l="1"/>
  <c r="AJ22" i="39" l="1"/>
  <c r="C110" i="3" l="1"/>
  <c r="AJ73" i="10"/>
  <c r="AJ71" i="33"/>
  <c r="N12" i="3"/>
  <c r="M12" i="3"/>
  <c r="K12" i="3"/>
  <c r="J12" i="3"/>
  <c r="I12" i="3"/>
  <c r="H12" i="3"/>
  <c r="G12" i="3"/>
  <c r="F12" i="3"/>
  <c r="E12" i="3"/>
  <c r="D12" i="3"/>
  <c r="C12" i="3"/>
  <c r="N11" i="3"/>
  <c r="M11" i="3"/>
  <c r="K11" i="3"/>
  <c r="J11" i="3"/>
  <c r="I11" i="3"/>
  <c r="H11" i="3"/>
  <c r="G11" i="3"/>
  <c r="F11" i="3"/>
  <c r="E11" i="3"/>
  <c r="D11" i="3"/>
  <c r="C11" i="3"/>
  <c r="N100" i="3"/>
  <c r="M100" i="3"/>
  <c r="N77" i="3"/>
  <c r="M77" i="3"/>
  <c r="N74" i="3"/>
  <c r="N73" i="3"/>
  <c r="N72" i="3"/>
  <c r="M72" i="3"/>
  <c r="N70" i="3"/>
  <c r="M70" i="3"/>
  <c r="N69" i="3"/>
  <c r="M69" i="3"/>
  <c r="N65" i="3"/>
  <c r="N64" i="3"/>
  <c r="M64" i="3"/>
  <c r="N62" i="3"/>
  <c r="N61" i="3"/>
  <c r="M61" i="3"/>
  <c r="M60" i="3"/>
  <c r="N21" i="3"/>
  <c r="J105" i="3"/>
  <c r="I105" i="3"/>
  <c r="H105" i="3"/>
  <c r="E105" i="3"/>
  <c r="D105" i="3"/>
  <c r="C105" i="3"/>
  <c r="L100" i="3"/>
  <c r="K100" i="3"/>
  <c r="J100" i="3"/>
  <c r="I100" i="3"/>
  <c r="H100" i="3"/>
  <c r="E100" i="3"/>
  <c r="D100" i="3"/>
  <c r="C100" i="3"/>
  <c r="K77" i="3"/>
  <c r="J77" i="3"/>
  <c r="I77" i="3"/>
  <c r="H77" i="3"/>
  <c r="E77" i="3"/>
  <c r="D77" i="3"/>
  <c r="C77" i="3"/>
  <c r="L76" i="3"/>
  <c r="K76" i="3"/>
  <c r="J76" i="3"/>
  <c r="I76" i="3"/>
  <c r="H76" i="3"/>
  <c r="E76" i="3"/>
  <c r="D76" i="3"/>
  <c r="C76" i="3"/>
  <c r="K75" i="3"/>
  <c r="J75" i="3"/>
  <c r="I75" i="3"/>
  <c r="H75" i="3"/>
  <c r="E75" i="3"/>
  <c r="D75" i="3"/>
  <c r="C75" i="3"/>
  <c r="K74" i="3"/>
  <c r="J74" i="3"/>
  <c r="I74" i="3"/>
  <c r="H74" i="3"/>
  <c r="E74" i="3"/>
  <c r="D74" i="3"/>
  <c r="C74" i="3"/>
  <c r="L73" i="3"/>
  <c r="K73" i="3"/>
  <c r="J73" i="3"/>
  <c r="I73" i="3"/>
  <c r="H73" i="3"/>
  <c r="E73" i="3"/>
  <c r="D73" i="3"/>
  <c r="C73" i="3"/>
  <c r="K72" i="3"/>
  <c r="J72" i="3"/>
  <c r="I72" i="3"/>
  <c r="H72" i="3"/>
  <c r="E72" i="3"/>
  <c r="D72" i="3"/>
  <c r="C72" i="3"/>
  <c r="L71" i="3"/>
  <c r="K71" i="3"/>
  <c r="J71" i="3"/>
  <c r="I71" i="3"/>
  <c r="H71" i="3"/>
  <c r="E71" i="3"/>
  <c r="D71" i="3"/>
  <c r="C71" i="3"/>
  <c r="K70" i="3"/>
  <c r="J70" i="3"/>
  <c r="I70" i="3"/>
  <c r="H70" i="3"/>
  <c r="E70" i="3"/>
  <c r="D70" i="3"/>
  <c r="C70" i="3"/>
  <c r="K69" i="3"/>
  <c r="J69" i="3"/>
  <c r="I69" i="3"/>
  <c r="H69" i="3"/>
  <c r="E69" i="3"/>
  <c r="D69" i="3"/>
  <c r="C69" i="3"/>
  <c r="K68" i="3"/>
  <c r="J68" i="3"/>
  <c r="I68" i="3"/>
  <c r="H68" i="3"/>
  <c r="E68" i="3"/>
  <c r="D68" i="3"/>
  <c r="C68" i="3"/>
  <c r="K67" i="3"/>
  <c r="J67" i="3"/>
  <c r="I67" i="3"/>
  <c r="H67" i="3"/>
  <c r="E67" i="3"/>
  <c r="D67" i="3"/>
  <c r="C67" i="3"/>
  <c r="K66" i="3"/>
  <c r="J66" i="3"/>
  <c r="I66" i="3"/>
  <c r="H66" i="3"/>
  <c r="E66" i="3"/>
  <c r="D66" i="3"/>
  <c r="C66" i="3"/>
  <c r="L65" i="3"/>
  <c r="K65" i="3"/>
  <c r="H65" i="3"/>
  <c r="E65" i="3"/>
  <c r="D65" i="3"/>
  <c r="C65" i="3"/>
  <c r="K64" i="3"/>
  <c r="J64" i="3"/>
  <c r="H64" i="3"/>
  <c r="E64" i="3"/>
  <c r="D64" i="3"/>
  <c r="C64" i="3"/>
  <c r="K63" i="3"/>
  <c r="J63" i="3"/>
  <c r="E63" i="3"/>
  <c r="D63" i="3"/>
  <c r="C63" i="3"/>
  <c r="K62" i="3"/>
  <c r="J62" i="3"/>
  <c r="H62" i="3"/>
  <c r="E62" i="3"/>
  <c r="D62" i="3"/>
  <c r="C62" i="3"/>
  <c r="K61" i="3"/>
  <c r="J61" i="3"/>
  <c r="H61" i="3"/>
  <c r="E61" i="3"/>
  <c r="D61" i="3"/>
  <c r="C61" i="3"/>
  <c r="H60" i="3"/>
  <c r="E60" i="3"/>
  <c r="D60" i="3"/>
  <c r="C60" i="3"/>
  <c r="H59" i="3"/>
  <c r="E59" i="3"/>
  <c r="D59" i="3"/>
  <c r="C59" i="3"/>
  <c r="H58" i="3"/>
  <c r="E58" i="3"/>
  <c r="D58" i="3"/>
  <c r="C58" i="3"/>
  <c r="H57" i="3"/>
  <c r="E57" i="3"/>
  <c r="D57" i="3"/>
  <c r="C57" i="3"/>
  <c r="E56" i="3"/>
  <c r="D56" i="3"/>
  <c r="C56" i="3"/>
  <c r="E55" i="3"/>
  <c r="D55" i="3"/>
  <c r="C55" i="3"/>
  <c r="E54" i="3"/>
  <c r="D54" i="3"/>
  <c r="C54" i="3"/>
  <c r="E53" i="3"/>
  <c r="D53" i="3"/>
  <c r="C53" i="3"/>
  <c r="E52" i="3"/>
  <c r="D52" i="3"/>
  <c r="C52" i="3"/>
  <c r="E51" i="3"/>
  <c r="D51" i="3"/>
  <c r="C51" i="3"/>
  <c r="E50" i="3"/>
  <c r="D50" i="3"/>
  <c r="C50" i="3"/>
  <c r="E49" i="3"/>
  <c r="D49" i="3"/>
  <c r="C49" i="3"/>
  <c r="E48" i="3"/>
  <c r="D48" i="3"/>
  <c r="C48" i="3"/>
  <c r="E47" i="3"/>
  <c r="D47" i="3"/>
  <c r="C47" i="3"/>
  <c r="E46" i="3"/>
  <c r="D46" i="3"/>
  <c r="C46" i="3"/>
  <c r="E45" i="3"/>
  <c r="D45" i="3"/>
  <c r="C45" i="3"/>
  <c r="E44" i="3"/>
  <c r="D44" i="3"/>
  <c r="C44" i="3"/>
  <c r="E43" i="3"/>
  <c r="D43" i="3"/>
  <c r="C43" i="3"/>
  <c r="E42" i="3"/>
  <c r="D42" i="3"/>
  <c r="C42" i="3"/>
  <c r="E41" i="3"/>
  <c r="D41" i="3"/>
  <c r="C41" i="3"/>
  <c r="E40" i="3"/>
  <c r="D40" i="3"/>
  <c r="C40" i="3"/>
  <c r="E39" i="3"/>
  <c r="D39" i="3"/>
  <c r="C39" i="3"/>
  <c r="E38" i="3"/>
  <c r="D38" i="3"/>
  <c r="C38" i="3"/>
  <c r="E37" i="3"/>
  <c r="D37" i="3"/>
  <c r="C37" i="3"/>
  <c r="E36" i="3"/>
  <c r="D36" i="3"/>
  <c r="C36" i="3"/>
  <c r="E35" i="3"/>
  <c r="D35" i="3"/>
  <c r="C35" i="3"/>
  <c r="E34" i="3"/>
  <c r="D34" i="3"/>
  <c r="C34" i="3"/>
  <c r="E33" i="3"/>
  <c r="D33" i="3"/>
  <c r="C33" i="3"/>
  <c r="E32" i="3"/>
  <c r="D32" i="3"/>
  <c r="C32" i="3"/>
  <c r="E31" i="3"/>
  <c r="D31" i="3"/>
  <c r="C31" i="3"/>
  <c r="E30" i="3"/>
  <c r="D30" i="3"/>
  <c r="C30" i="3"/>
  <c r="E29" i="3"/>
  <c r="D29" i="3"/>
  <c r="C29" i="3"/>
  <c r="E28" i="3"/>
  <c r="D28" i="3"/>
  <c r="C28" i="3"/>
  <c r="E27" i="3"/>
  <c r="D27" i="3"/>
  <c r="C27" i="3"/>
  <c r="E26" i="3"/>
  <c r="D26" i="3"/>
  <c r="C26" i="3"/>
  <c r="E25" i="3"/>
  <c r="D25" i="3"/>
  <c r="C25" i="3"/>
  <c r="E24" i="3"/>
  <c r="D24" i="3"/>
  <c r="C24" i="3"/>
  <c r="E23" i="3"/>
  <c r="D23" i="3"/>
  <c r="C23" i="3"/>
  <c r="E22" i="3"/>
  <c r="D22" i="3"/>
  <c r="C22" i="3"/>
  <c r="E21" i="3"/>
  <c r="C21" i="3"/>
  <c r="E20" i="3"/>
  <c r="D20" i="3"/>
  <c r="C20" i="3"/>
  <c r="E19" i="3"/>
  <c r="D19" i="3"/>
  <c r="C19" i="3"/>
  <c r="E18" i="3"/>
  <c r="D18" i="3"/>
  <c r="C18" i="3"/>
  <c r="E17" i="3"/>
  <c r="D17" i="3"/>
  <c r="C17" i="3"/>
  <c r="F17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100" i="3"/>
  <c r="F105" i="3"/>
  <c r="B5" i="10"/>
  <c r="AJ73" i="39"/>
  <c r="N105" i="3" s="1"/>
  <c r="AJ72" i="39"/>
  <c r="AJ61" i="39"/>
  <c r="N60" i="3" s="1"/>
  <c r="AJ60" i="39"/>
  <c r="N59" i="3" s="1"/>
  <c r="AJ59" i="39"/>
  <c r="AJ58" i="39"/>
  <c r="N57" i="3" s="1"/>
  <c r="AJ57" i="39"/>
  <c r="AJ56" i="39"/>
  <c r="AJ55" i="39"/>
  <c r="AJ54" i="39"/>
  <c r="N53" i="3" s="1"/>
  <c r="AJ53" i="39"/>
  <c r="AJ52" i="39"/>
  <c r="N99" i="3" s="1"/>
  <c r="P99" i="3" s="1"/>
  <c r="AJ51" i="39"/>
  <c r="N94" i="3" s="1"/>
  <c r="AJ50" i="39"/>
  <c r="N92" i="3" s="1"/>
  <c r="AJ49" i="39"/>
  <c r="N84" i="3" s="1"/>
  <c r="AJ48" i="39"/>
  <c r="N67" i="3" s="1"/>
  <c r="AJ47" i="39"/>
  <c r="N96" i="3" s="1"/>
  <c r="P96" i="3" s="1"/>
  <c r="AJ46" i="39"/>
  <c r="N45" i="3" s="1"/>
  <c r="AJ45" i="39"/>
  <c r="N44" i="3" s="1"/>
  <c r="AJ44" i="39"/>
  <c r="N63" i="3" s="1"/>
  <c r="AJ43" i="39"/>
  <c r="N42" i="3" s="1"/>
  <c r="AJ42" i="39"/>
  <c r="N82" i="3" s="1"/>
  <c r="AJ41" i="39"/>
  <c r="N90" i="3" s="1"/>
  <c r="AJ52" i="38"/>
  <c r="M89" i="3" s="1"/>
  <c r="P89" i="3" s="1"/>
  <c r="AJ51" i="38"/>
  <c r="M88" i="3" s="1"/>
  <c r="P88" i="3" s="1"/>
  <c r="AJ50" i="38"/>
  <c r="M87" i="3" s="1"/>
  <c r="P87" i="3" s="1"/>
  <c r="AJ49" i="38"/>
  <c r="M86" i="3" s="1"/>
  <c r="P86" i="3" s="1"/>
  <c r="AJ48" i="38"/>
  <c r="M85" i="3" s="1"/>
  <c r="P85" i="3" s="1"/>
  <c r="AJ47" i="38"/>
  <c r="M71" i="3" s="1"/>
  <c r="AJ46" i="38"/>
  <c r="AJ45" i="38"/>
  <c r="M84" i="3" s="1"/>
  <c r="AJ44" i="38"/>
  <c r="AJ43" i="38"/>
  <c r="M63" i="3" s="1"/>
  <c r="AJ42" i="38"/>
  <c r="M83" i="3" s="1"/>
  <c r="AJ41" i="38"/>
  <c r="M82" i="3" s="1"/>
  <c r="AJ40" i="38"/>
  <c r="M81" i="3" s="1"/>
  <c r="P81" i="3" s="1"/>
  <c r="AJ39" i="38"/>
  <c r="AJ53" i="37"/>
  <c r="L75" i="3" s="1"/>
  <c r="AJ52" i="37"/>
  <c r="L78" i="3" s="1"/>
  <c r="P78" i="3" s="1"/>
  <c r="AJ51" i="37"/>
  <c r="L77" i="3" s="1"/>
  <c r="AJ50" i="37"/>
  <c r="L49" i="3" s="1"/>
  <c r="AJ49" i="37"/>
  <c r="L48" i="3" s="1"/>
  <c r="AJ48" i="37"/>
  <c r="L74" i="3" s="1"/>
  <c r="AJ47" i="37"/>
  <c r="AJ46" i="37"/>
  <c r="L72" i="3" s="1"/>
  <c r="AJ45" i="37"/>
  <c r="L44" i="3" s="1"/>
  <c r="AJ44" i="37"/>
  <c r="L43" i="3" s="1"/>
  <c r="AJ43" i="37"/>
  <c r="AJ42" i="37"/>
  <c r="L41" i="3" s="1"/>
  <c r="AJ41" i="37"/>
  <c r="L40" i="3" s="1"/>
  <c r="AJ40" i="37"/>
  <c r="L70" i="3" s="1"/>
  <c r="AJ74" i="37"/>
  <c r="AJ49" i="36"/>
  <c r="K48" i="3" s="1"/>
  <c r="AJ48" i="36"/>
  <c r="K47" i="3" s="1"/>
  <c r="AJ47" i="36"/>
  <c r="K46" i="3" s="1"/>
  <c r="AJ46" i="36"/>
  <c r="AJ45" i="36"/>
  <c r="K44" i="3" s="1"/>
  <c r="AJ44" i="36"/>
  <c r="AJ43" i="36"/>
  <c r="AJ42" i="36"/>
  <c r="AJ41" i="36"/>
  <c r="AJ40" i="36"/>
  <c r="AJ39" i="36"/>
  <c r="K38" i="3" s="1"/>
  <c r="AJ38" i="36"/>
  <c r="AJ37" i="36"/>
  <c r="AJ36" i="36"/>
  <c r="K35" i="3" s="1"/>
  <c r="AJ35" i="36"/>
  <c r="AJ52" i="35"/>
  <c r="J51" i="3" s="1"/>
  <c r="AJ51" i="35"/>
  <c r="AJ50" i="35"/>
  <c r="J49" i="3" s="1"/>
  <c r="AJ49" i="35"/>
  <c r="J48" i="3" s="1"/>
  <c r="AJ48" i="35"/>
  <c r="J47" i="3" s="1"/>
  <c r="AJ47" i="35"/>
  <c r="J46" i="3" s="1"/>
  <c r="AJ46" i="35"/>
  <c r="J45" i="3" s="1"/>
  <c r="AJ45" i="35"/>
  <c r="J44" i="3" s="1"/>
  <c r="AJ44" i="35"/>
  <c r="J43" i="3" s="1"/>
  <c r="AJ43" i="35"/>
  <c r="J42" i="3" s="1"/>
  <c r="AJ42" i="35"/>
  <c r="J41" i="3" s="1"/>
  <c r="AJ41" i="35"/>
  <c r="J40" i="3" s="1"/>
  <c r="AJ40" i="35"/>
  <c r="J39" i="3" s="1"/>
  <c r="AJ39" i="35"/>
  <c r="J38" i="3" s="1"/>
  <c r="AJ38" i="35"/>
  <c r="J37" i="3" s="1"/>
  <c r="AJ50" i="40"/>
  <c r="I61" i="3" s="1"/>
  <c r="AJ49" i="40"/>
  <c r="AJ48" i="40"/>
  <c r="I64" i="3" s="1"/>
  <c r="AJ47" i="40"/>
  <c r="I46" i="3" s="1"/>
  <c r="AJ46" i="40"/>
  <c r="AJ45" i="40"/>
  <c r="I63" i="3" s="1"/>
  <c r="AJ44" i="40"/>
  <c r="AJ43" i="40"/>
  <c r="AJ42" i="40"/>
  <c r="AJ41" i="40"/>
  <c r="AJ40" i="40"/>
  <c r="AJ39" i="40"/>
  <c r="AJ38" i="40"/>
  <c r="AJ37" i="40"/>
  <c r="I36" i="3" s="1"/>
  <c r="AJ36" i="40"/>
  <c r="AJ49" i="34"/>
  <c r="AJ48" i="34"/>
  <c r="AJ47" i="34"/>
  <c r="AJ46" i="34"/>
  <c r="AJ45" i="34"/>
  <c r="AJ44" i="34"/>
  <c r="AJ43" i="34"/>
  <c r="AJ42" i="34"/>
  <c r="AJ41" i="34"/>
  <c r="AJ40" i="34"/>
  <c r="AJ39" i="34"/>
  <c r="AJ38" i="34"/>
  <c r="AJ37" i="34"/>
  <c r="AJ36" i="34"/>
  <c r="AJ35" i="34"/>
  <c r="H42" i="3" s="1"/>
  <c r="AJ50" i="32"/>
  <c r="AJ49" i="32"/>
  <c r="AJ48" i="32"/>
  <c r="AJ47" i="32"/>
  <c r="AJ46" i="32"/>
  <c r="AJ45" i="32"/>
  <c r="AJ44" i="32"/>
  <c r="AJ43" i="32"/>
  <c r="AJ42" i="32"/>
  <c r="AJ41" i="32"/>
  <c r="AJ40" i="32"/>
  <c r="AJ39" i="32"/>
  <c r="AJ38" i="32"/>
  <c r="AJ37" i="32"/>
  <c r="AJ36" i="32"/>
  <c r="AJ50" i="31"/>
  <c r="AJ49" i="31"/>
  <c r="AJ48" i="31"/>
  <c r="AJ47" i="31"/>
  <c r="AJ46" i="31"/>
  <c r="AJ45" i="31"/>
  <c r="AJ44" i="31"/>
  <c r="AJ43" i="31"/>
  <c r="AJ42" i="31"/>
  <c r="AJ41" i="31"/>
  <c r="AJ40" i="31"/>
  <c r="AJ39" i="31"/>
  <c r="AJ38" i="31"/>
  <c r="AJ37" i="31"/>
  <c r="AJ36" i="31"/>
  <c r="AJ50" i="30"/>
  <c r="AJ49" i="30"/>
  <c r="AJ48" i="30"/>
  <c r="AJ47" i="30"/>
  <c r="AJ46" i="30"/>
  <c r="AJ45" i="30"/>
  <c r="AJ44" i="30"/>
  <c r="AJ43" i="30"/>
  <c r="AJ42" i="30"/>
  <c r="AJ41" i="30"/>
  <c r="AJ40" i="30"/>
  <c r="AJ39" i="30"/>
  <c r="AJ38" i="30"/>
  <c r="AJ37" i="30"/>
  <c r="AJ61" i="10"/>
  <c r="AJ50" i="10"/>
  <c r="AJ49" i="10"/>
  <c r="AJ48" i="10"/>
  <c r="AJ47" i="10"/>
  <c r="AJ46" i="10"/>
  <c r="AJ45" i="10"/>
  <c r="AJ44" i="10"/>
  <c r="AJ43" i="10"/>
  <c r="AJ42" i="10"/>
  <c r="AJ41" i="10"/>
  <c r="AJ40" i="10"/>
  <c r="AJ39" i="10"/>
  <c r="G77" i="3"/>
  <c r="AJ72" i="38"/>
  <c r="M94" i="3" s="1"/>
  <c r="AJ73" i="38"/>
  <c r="M105" i="3" s="1"/>
  <c r="AJ74" i="38"/>
  <c r="AJ19" i="35"/>
  <c r="AJ20" i="35"/>
  <c r="AJ21" i="35"/>
  <c r="J20" i="3" s="1"/>
  <c r="AJ22" i="35"/>
  <c r="AJ23" i="35"/>
  <c r="AJ24" i="35"/>
  <c r="AJ25" i="35"/>
  <c r="J24" i="3" s="1"/>
  <c r="AJ26" i="35"/>
  <c r="J25" i="3" s="1"/>
  <c r="AJ27" i="35"/>
  <c r="AJ28" i="35"/>
  <c r="J65" i="3" s="1"/>
  <c r="AJ29" i="35"/>
  <c r="AJ30" i="35"/>
  <c r="AJ31" i="35"/>
  <c r="J30" i="3" s="1"/>
  <c r="AJ32" i="35"/>
  <c r="AJ33" i="35"/>
  <c r="J32" i="3" s="1"/>
  <c r="AJ34" i="35"/>
  <c r="J33" i="3" s="1"/>
  <c r="AJ35" i="35"/>
  <c r="AJ36" i="35"/>
  <c r="J35" i="3" s="1"/>
  <c r="AJ37" i="35"/>
  <c r="J36" i="3" s="1"/>
  <c r="AJ53" i="35"/>
  <c r="AJ54" i="35"/>
  <c r="J53" i="3" s="1"/>
  <c r="AJ55" i="35"/>
  <c r="J54" i="3" s="1"/>
  <c r="AJ56" i="35"/>
  <c r="J55" i="3" s="1"/>
  <c r="AJ57" i="35"/>
  <c r="J56" i="3" s="1"/>
  <c r="AJ58" i="35"/>
  <c r="J57" i="3" s="1"/>
  <c r="AJ59" i="35"/>
  <c r="J58" i="3" s="1"/>
  <c r="AJ60" i="35"/>
  <c r="J59" i="3" s="1"/>
  <c r="AJ61" i="35"/>
  <c r="J60" i="3" s="1"/>
  <c r="AJ72" i="35"/>
  <c r="AJ73" i="35"/>
  <c r="AJ74" i="35"/>
  <c r="AJ19" i="40"/>
  <c r="AJ20" i="40"/>
  <c r="AJ21" i="40"/>
  <c r="I50" i="3" s="1"/>
  <c r="AJ22" i="40"/>
  <c r="AJ23" i="40"/>
  <c r="AJ24" i="40"/>
  <c r="AJ25" i="40"/>
  <c r="I24" i="3" s="1"/>
  <c r="AJ26" i="40"/>
  <c r="I25" i="3" s="1"/>
  <c r="AJ27" i="40"/>
  <c r="AJ28" i="40"/>
  <c r="I23" i="3" s="1"/>
  <c r="AJ29" i="40"/>
  <c r="I41" i="3" s="1"/>
  <c r="AJ30" i="40"/>
  <c r="AJ31" i="40"/>
  <c r="AJ32" i="40"/>
  <c r="AJ33" i="40"/>
  <c r="AJ34" i="40"/>
  <c r="AJ35" i="40"/>
  <c r="AJ51" i="40"/>
  <c r="AJ52" i="40"/>
  <c r="I27" i="3" s="1"/>
  <c r="AJ53" i="40"/>
  <c r="I48" i="3" s="1"/>
  <c r="AJ54" i="40"/>
  <c r="AJ55" i="40"/>
  <c r="I42" i="3" s="1"/>
  <c r="AJ56" i="40"/>
  <c r="I55" i="3" s="1"/>
  <c r="AJ57" i="40"/>
  <c r="I65" i="3" s="1"/>
  <c r="AJ58" i="40"/>
  <c r="AJ59" i="40"/>
  <c r="AJ60" i="40"/>
  <c r="AJ61" i="40"/>
  <c r="AJ72" i="40"/>
  <c r="AJ73" i="40"/>
  <c r="AJ74" i="40"/>
  <c r="AJ19" i="34"/>
  <c r="H18" i="3" s="1"/>
  <c r="AJ20" i="34"/>
  <c r="AJ21" i="34"/>
  <c r="AJ22" i="34"/>
  <c r="AJ23" i="34"/>
  <c r="AJ24" i="34"/>
  <c r="AJ25" i="34"/>
  <c r="AJ26" i="34"/>
  <c r="H25" i="3" s="1"/>
  <c r="AJ27" i="34"/>
  <c r="AJ28" i="34"/>
  <c r="H54" i="3" s="1"/>
  <c r="AJ29" i="34"/>
  <c r="AJ30" i="34"/>
  <c r="H44" i="3" s="1"/>
  <c r="AJ31" i="34"/>
  <c r="H30" i="3" s="1"/>
  <c r="AJ32" i="34"/>
  <c r="H40" i="3" s="1"/>
  <c r="AJ33" i="34"/>
  <c r="H55" i="3" s="1"/>
  <c r="AJ34" i="34"/>
  <c r="AJ50" i="34"/>
  <c r="H56" i="3" s="1"/>
  <c r="AJ51" i="34"/>
  <c r="H63" i="3" s="1"/>
  <c r="AJ52" i="34"/>
  <c r="H51" i="3" s="1"/>
  <c r="AJ53" i="34"/>
  <c r="H36" i="3" s="1"/>
  <c r="AJ54" i="34"/>
  <c r="AJ65" i="34"/>
  <c r="AJ66" i="34"/>
  <c r="AJ67" i="34"/>
  <c r="AJ68" i="34"/>
  <c r="AJ69" i="34"/>
  <c r="AJ70" i="34"/>
  <c r="AJ71" i="34"/>
  <c r="AJ72" i="34"/>
  <c r="AJ73" i="34"/>
  <c r="AJ74" i="34"/>
  <c r="AJ19" i="33"/>
  <c r="AJ20" i="33"/>
  <c r="G25" i="3" s="1"/>
  <c r="AJ21" i="33"/>
  <c r="G38" i="3" s="1"/>
  <c r="AJ22" i="33"/>
  <c r="G29" i="3" s="1"/>
  <c r="AJ23" i="33"/>
  <c r="G39" i="3" s="1"/>
  <c r="AJ24" i="33"/>
  <c r="G30" i="3" s="1"/>
  <c r="AJ25" i="33"/>
  <c r="G40" i="3" s="1"/>
  <c r="AJ27" i="33"/>
  <c r="G34" i="3" s="1"/>
  <c r="AJ28" i="33"/>
  <c r="G41" i="3" s="1"/>
  <c r="AJ29" i="33"/>
  <c r="G31" i="3" s="1"/>
  <c r="AJ30" i="33"/>
  <c r="G42" i="3" s="1"/>
  <c r="AJ31" i="33"/>
  <c r="G45" i="3" s="1"/>
  <c r="AJ32" i="33"/>
  <c r="G44" i="3" s="1"/>
  <c r="AJ33" i="33"/>
  <c r="G46" i="3" s="1"/>
  <c r="AJ34" i="33"/>
  <c r="G24" i="3" s="1"/>
  <c r="AJ35" i="33"/>
  <c r="G21" i="3" s="1"/>
  <c r="AJ36" i="33"/>
  <c r="G47" i="3" s="1"/>
  <c r="AJ37" i="33"/>
  <c r="G37" i="3" s="1"/>
  <c r="AJ48" i="33"/>
  <c r="G22" i="3" s="1"/>
  <c r="AJ49" i="33"/>
  <c r="G33" i="3" s="1"/>
  <c r="AJ50" i="33"/>
  <c r="AJ51" i="33"/>
  <c r="G27" i="3" s="1"/>
  <c r="AJ52" i="33"/>
  <c r="G48" i="3" s="1"/>
  <c r="AJ53" i="33"/>
  <c r="G32" i="3" s="1"/>
  <c r="AJ54" i="33"/>
  <c r="G49" i="3" s="1"/>
  <c r="AJ55" i="33"/>
  <c r="G20" i="3" s="1"/>
  <c r="AJ56" i="33"/>
  <c r="G43" i="3" s="1"/>
  <c r="AJ57" i="33"/>
  <c r="AJ58" i="33"/>
  <c r="G17" i="3" s="1"/>
  <c r="AJ59" i="33"/>
  <c r="G54" i="3" s="1"/>
  <c r="AJ60" i="33"/>
  <c r="G55" i="3" s="1"/>
  <c r="AJ61" i="33"/>
  <c r="G51" i="3" s="1"/>
  <c r="AJ62" i="33"/>
  <c r="G56" i="3" s="1"/>
  <c r="AJ63" i="33"/>
  <c r="AJ64" i="33"/>
  <c r="G57" i="3" s="1"/>
  <c r="AJ65" i="33"/>
  <c r="AJ66" i="33"/>
  <c r="AJ67" i="33"/>
  <c r="AJ68" i="33"/>
  <c r="AJ69" i="33"/>
  <c r="AJ70" i="33"/>
  <c r="AJ72" i="33"/>
  <c r="AJ73" i="33"/>
  <c r="AJ74" i="33"/>
  <c r="AJ19" i="32"/>
  <c r="AJ20" i="32"/>
  <c r="AJ21" i="32"/>
  <c r="AJ22" i="32"/>
  <c r="AJ23" i="32"/>
  <c r="AJ24" i="32"/>
  <c r="AJ25" i="32"/>
  <c r="AJ26" i="32"/>
  <c r="AJ27" i="32"/>
  <c r="AJ28" i="32"/>
  <c r="AJ29" i="32"/>
  <c r="AJ30" i="32"/>
  <c r="AJ31" i="32"/>
  <c r="AJ32" i="32"/>
  <c r="AJ33" i="32"/>
  <c r="AJ34" i="32"/>
  <c r="AJ35" i="32"/>
  <c r="AJ51" i="32"/>
  <c r="AJ52" i="32"/>
  <c r="AJ53" i="32"/>
  <c r="AJ64" i="32"/>
  <c r="AJ65" i="32"/>
  <c r="AJ66" i="32"/>
  <c r="AJ67" i="32"/>
  <c r="AJ68" i="32"/>
  <c r="AJ69" i="32"/>
  <c r="AJ70" i="32"/>
  <c r="AJ71" i="32"/>
  <c r="AJ72" i="32"/>
  <c r="AJ73" i="32"/>
  <c r="AJ74" i="32"/>
  <c r="AJ19" i="31"/>
  <c r="AJ20" i="31"/>
  <c r="AJ21" i="31"/>
  <c r="AJ22" i="31"/>
  <c r="AJ23" i="31"/>
  <c r="AJ24" i="31"/>
  <c r="AJ25" i="31"/>
  <c r="AJ26" i="31"/>
  <c r="AJ27" i="31"/>
  <c r="AJ28" i="31"/>
  <c r="AJ29" i="31"/>
  <c r="AJ30" i="31"/>
  <c r="AJ31" i="31"/>
  <c r="AJ32" i="31"/>
  <c r="AJ33" i="31"/>
  <c r="AJ34" i="31"/>
  <c r="AJ35" i="31"/>
  <c r="AJ51" i="31"/>
  <c r="AJ52" i="31"/>
  <c r="AJ53" i="31"/>
  <c r="AJ54" i="31"/>
  <c r="AJ55" i="31"/>
  <c r="AJ56" i="31"/>
  <c r="AJ57" i="31"/>
  <c r="AJ58" i="31"/>
  <c r="AJ59" i="31"/>
  <c r="AJ60" i="31"/>
  <c r="AJ71" i="31"/>
  <c r="AJ72" i="31"/>
  <c r="AJ73" i="31"/>
  <c r="AJ74" i="31"/>
  <c r="AJ19" i="30"/>
  <c r="AJ20" i="30"/>
  <c r="AJ21" i="30"/>
  <c r="AJ22" i="30"/>
  <c r="AJ23" i="30"/>
  <c r="AJ24" i="30"/>
  <c r="AJ25" i="30"/>
  <c r="AJ26" i="30"/>
  <c r="AJ27" i="30"/>
  <c r="AJ28" i="30"/>
  <c r="AJ29" i="30"/>
  <c r="AJ30" i="30"/>
  <c r="AJ31" i="30"/>
  <c r="AJ32" i="30"/>
  <c r="AJ33" i="30"/>
  <c r="AJ34" i="30"/>
  <c r="AJ35" i="30"/>
  <c r="AJ36" i="30"/>
  <c r="AJ51" i="30"/>
  <c r="AJ52" i="30"/>
  <c r="AJ53" i="30"/>
  <c r="AJ54" i="30"/>
  <c r="AJ65" i="30"/>
  <c r="AJ66" i="30"/>
  <c r="AJ67" i="30"/>
  <c r="AJ68" i="30"/>
  <c r="AJ69" i="30"/>
  <c r="AJ70" i="30"/>
  <c r="AJ71" i="30"/>
  <c r="AJ72" i="30"/>
  <c r="AJ73" i="30"/>
  <c r="AJ74" i="30"/>
  <c r="AJ19" i="10"/>
  <c r="AJ20" i="10"/>
  <c r="AJ21" i="10"/>
  <c r="AJ22" i="10"/>
  <c r="AJ23" i="10"/>
  <c r="AJ24" i="10"/>
  <c r="AJ25" i="10"/>
  <c r="AJ26" i="10"/>
  <c r="AJ27" i="10"/>
  <c r="AJ28" i="10"/>
  <c r="AJ29" i="10"/>
  <c r="AJ30" i="10"/>
  <c r="AJ31" i="10"/>
  <c r="AJ32" i="10"/>
  <c r="AJ33" i="10"/>
  <c r="AJ34" i="10"/>
  <c r="AJ35" i="10"/>
  <c r="AJ36" i="10"/>
  <c r="AJ37" i="10"/>
  <c r="AJ38" i="10"/>
  <c r="AJ51" i="10"/>
  <c r="AJ52" i="10"/>
  <c r="AJ53" i="10"/>
  <c r="AJ54" i="10"/>
  <c r="AJ55" i="10"/>
  <c r="AJ56" i="10"/>
  <c r="AJ57" i="10"/>
  <c r="AJ58" i="10"/>
  <c r="AJ59" i="10"/>
  <c r="AJ60" i="10"/>
  <c r="AJ72" i="10"/>
  <c r="AJ74" i="10"/>
  <c r="G19" i="3"/>
  <c r="G28" i="3"/>
  <c r="G35" i="3"/>
  <c r="G36" i="3"/>
  <c r="G50" i="3"/>
  <c r="G52" i="3"/>
  <c r="G53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100" i="3"/>
  <c r="G105" i="3"/>
  <c r="G107" i="3"/>
  <c r="D75" i="33"/>
  <c r="E75" i="33"/>
  <c r="F75" i="33"/>
  <c r="G75" i="33"/>
  <c r="H75" i="33"/>
  <c r="I75" i="33"/>
  <c r="J75" i="33"/>
  <c r="K75" i="33"/>
  <c r="L75" i="33"/>
  <c r="M75" i="33"/>
  <c r="N75" i="33"/>
  <c r="O75" i="33"/>
  <c r="Q75" i="33"/>
  <c r="R75" i="33"/>
  <c r="S75" i="33"/>
  <c r="T75" i="33"/>
  <c r="U75" i="33"/>
  <c r="V75" i="33"/>
  <c r="W75" i="33"/>
  <c r="X75" i="33"/>
  <c r="Y75" i="33"/>
  <c r="Z75" i="33"/>
  <c r="AA75" i="33"/>
  <c r="AB75" i="33"/>
  <c r="AC75" i="33"/>
  <c r="AD75" i="33"/>
  <c r="AE75" i="33"/>
  <c r="AF75" i="33"/>
  <c r="AG75" i="33"/>
  <c r="AH75" i="33"/>
  <c r="I44" i="3" l="1"/>
  <c r="I38" i="3"/>
  <c r="I21" i="3"/>
  <c r="I31" i="3"/>
  <c r="I40" i="3"/>
  <c r="H48" i="3"/>
  <c r="H45" i="3"/>
  <c r="J31" i="3"/>
  <c r="I59" i="3"/>
  <c r="J52" i="3"/>
  <c r="H41" i="3"/>
  <c r="H32" i="3"/>
  <c r="H37" i="3"/>
  <c r="I54" i="3"/>
  <c r="J19" i="3"/>
  <c r="M42" i="3"/>
  <c r="M47" i="3"/>
  <c r="N49" i="3"/>
  <c r="N47" i="3"/>
  <c r="N50" i="3"/>
  <c r="J27" i="3"/>
  <c r="H50" i="3"/>
  <c r="I28" i="3"/>
  <c r="J28" i="3"/>
  <c r="J50" i="3"/>
  <c r="I19" i="3"/>
  <c r="N48" i="3"/>
  <c r="L50" i="3"/>
  <c r="N40" i="3"/>
  <c r="M43" i="3"/>
  <c r="M46" i="3"/>
  <c r="M48" i="3"/>
  <c r="H39" i="3"/>
  <c r="I51" i="3"/>
  <c r="N41" i="3"/>
  <c r="N43" i="3"/>
  <c r="N46" i="3"/>
  <c r="M49" i="3"/>
  <c r="M40" i="3"/>
  <c r="M39" i="3"/>
  <c r="M41" i="3"/>
  <c r="L39" i="3"/>
  <c r="L42" i="3"/>
  <c r="K36" i="3"/>
  <c r="J34" i="3"/>
  <c r="J29" i="3"/>
  <c r="I47" i="3"/>
  <c r="I53" i="3"/>
  <c r="I57" i="3"/>
  <c r="I60" i="3"/>
  <c r="I37" i="3"/>
  <c r="I39" i="3"/>
  <c r="I43" i="3"/>
  <c r="I52" i="3"/>
  <c r="I58" i="3"/>
  <c r="I49" i="3"/>
  <c r="I56" i="3"/>
  <c r="I35" i="3"/>
  <c r="I29" i="3"/>
  <c r="I32" i="3"/>
  <c r="I30" i="3"/>
  <c r="I34" i="3"/>
  <c r="I33" i="3"/>
  <c r="I22" i="3"/>
  <c r="I20" i="3"/>
  <c r="H33" i="3"/>
  <c r="H35" i="3"/>
  <c r="H46" i="3"/>
  <c r="H34" i="3"/>
  <c r="H43" i="3"/>
  <c r="H49" i="3"/>
  <c r="H47" i="3"/>
  <c r="H53" i="3"/>
  <c r="H38" i="3"/>
  <c r="H26" i="3"/>
  <c r="H29" i="3"/>
  <c r="H27" i="3"/>
  <c r="H21" i="3"/>
  <c r="H28" i="3"/>
  <c r="H31" i="3"/>
  <c r="H23" i="3"/>
  <c r="H22" i="3"/>
  <c r="H24" i="3"/>
  <c r="H20" i="3"/>
  <c r="P94" i="3"/>
  <c r="P84" i="3"/>
  <c r="P82" i="3"/>
  <c r="J23" i="3"/>
  <c r="J22" i="3"/>
  <c r="J21" i="3"/>
  <c r="I62" i="3"/>
  <c r="J26" i="3"/>
  <c r="I45" i="3"/>
  <c r="I26" i="3"/>
  <c r="H52" i="3"/>
  <c r="G23" i="3"/>
  <c r="P70" i="3"/>
  <c r="P72" i="3"/>
  <c r="P75" i="33" l="1"/>
  <c r="AJ26" i="33"/>
  <c r="G26" i="3" s="1"/>
  <c r="P110" i="3" l="1"/>
  <c r="L11" i="3"/>
  <c r="L12" i="3"/>
  <c r="C13" i="3"/>
  <c r="D13" i="3"/>
  <c r="E13" i="3"/>
  <c r="F13" i="3"/>
  <c r="G13" i="3"/>
  <c r="H13" i="3"/>
  <c r="I13" i="3"/>
  <c r="J13" i="3"/>
  <c r="K13" i="3"/>
  <c r="L13" i="3"/>
  <c r="M13" i="3"/>
  <c r="N13" i="3"/>
  <c r="C107" i="3"/>
  <c r="D107" i="3"/>
  <c r="E107" i="3"/>
  <c r="F107" i="3"/>
  <c r="H107" i="3"/>
  <c r="I107" i="3"/>
  <c r="J107" i="3"/>
  <c r="K107" i="3"/>
  <c r="L107" i="3"/>
  <c r="M107" i="3"/>
  <c r="N107" i="3"/>
  <c r="AH75" i="39" l="1"/>
  <c r="AG75" i="39"/>
  <c r="AF75" i="39"/>
  <c r="AE75" i="39"/>
  <c r="AD75" i="39"/>
  <c r="AC75" i="39"/>
  <c r="AB75" i="39"/>
  <c r="Z75" i="39"/>
  <c r="Y75" i="39"/>
  <c r="X75" i="39"/>
  <c r="W75" i="39"/>
  <c r="V75" i="39"/>
  <c r="U75" i="39"/>
  <c r="T75" i="39"/>
  <c r="S75" i="39"/>
  <c r="R75" i="39"/>
  <c r="Q75" i="39"/>
  <c r="P75" i="39"/>
  <c r="O75" i="39"/>
  <c r="N75" i="39"/>
  <c r="M75" i="39"/>
  <c r="L75" i="39"/>
  <c r="K75" i="39"/>
  <c r="J75" i="39"/>
  <c r="I75" i="39"/>
  <c r="H75" i="39"/>
  <c r="G75" i="39"/>
  <c r="F75" i="39"/>
  <c r="E75" i="39"/>
  <c r="D75" i="39"/>
  <c r="AA75" i="39"/>
  <c r="AJ39" i="39"/>
  <c r="AJ38" i="39"/>
  <c r="N83" i="3" s="1"/>
  <c r="P83" i="3" s="1"/>
  <c r="AJ37" i="39"/>
  <c r="N58" i="3" s="1"/>
  <c r="AJ36" i="39"/>
  <c r="AJ35" i="39"/>
  <c r="AJ34" i="39"/>
  <c r="N76" i="3" s="1"/>
  <c r="AJ33" i="39"/>
  <c r="AJ32" i="39"/>
  <c r="AJ31" i="39"/>
  <c r="AJ30" i="39"/>
  <c r="AJ29" i="39"/>
  <c r="AJ28" i="39"/>
  <c r="N52" i="3" s="1"/>
  <c r="AJ27" i="39"/>
  <c r="AJ26" i="39"/>
  <c r="AJ25" i="39"/>
  <c r="AJ24" i="39"/>
  <c r="AJ23" i="39"/>
  <c r="AJ21" i="39"/>
  <c r="N37" i="3" s="1"/>
  <c r="AJ20" i="39"/>
  <c r="AJ19" i="39"/>
  <c r="N18" i="3" s="1"/>
  <c r="AJ18" i="39"/>
  <c r="N17" i="3" s="1"/>
  <c r="AH15" i="39"/>
  <c r="AH76" i="39" s="1"/>
  <c r="AG15" i="39"/>
  <c r="AG76" i="39" s="1"/>
  <c r="AF15" i="39"/>
  <c r="AE15" i="39"/>
  <c r="AD15" i="39"/>
  <c r="AC15" i="39"/>
  <c r="AB15" i="39"/>
  <c r="AA15" i="39"/>
  <c r="Z15" i="39"/>
  <c r="Y15" i="39"/>
  <c r="X15" i="39"/>
  <c r="W15" i="39"/>
  <c r="V15" i="39"/>
  <c r="U15" i="39"/>
  <c r="T15" i="39"/>
  <c r="S15" i="39"/>
  <c r="R15" i="39"/>
  <c r="Q15" i="39"/>
  <c r="P15" i="39"/>
  <c r="O15" i="39"/>
  <c r="N15" i="39"/>
  <c r="M15" i="39"/>
  <c r="L15" i="39"/>
  <c r="K15" i="39"/>
  <c r="J15" i="39"/>
  <c r="I15" i="39"/>
  <c r="H15" i="39"/>
  <c r="G15" i="39"/>
  <c r="F15" i="39"/>
  <c r="E15" i="39"/>
  <c r="D15" i="39"/>
  <c r="AJ14" i="39"/>
  <c r="AJ13" i="39"/>
  <c r="AJ12" i="39"/>
  <c r="AJ11" i="39"/>
  <c r="AJ10" i="39"/>
  <c r="AJ9" i="39"/>
  <c r="N7" i="3" s="1"/>
  <c r="AJ8" i="39"/>
  <c r="AJ7" i="39"/>
  <c r="N5" i="3" s="1"/>
  <c r="B5" i="39"/>
  <c r="C3" i="39" s="1"/>
  <c r="D4" i="39"/>
  <c r="D17" i="39" s="1"/>
  <c r="AH75" i="38"/>
  <c r="AG75" i="38"/>
  <c r="AF75" i="38"/>
  <c r="AE75" i="38"/>
  <c r="AD75" i="38"/>
  <c r="AC75" i="38"/>
  <c r="AB75" i="38"/>
  <c r="Z75" i="38"/>
  <c r="Y75" i="38"/>
  <c r="X75" i="38"/>
  <c r="W75" i="38"/>
  <c r="V75" i="38"/>
  <c r="U75" i="38"/>
  <c r="T75" i="38"/>
  <c r="S75" i="38"/>
  <c r="R75" i="38"/>
  <c r="Q75" i="38"/>
  <c r="P75" i="38"/>
  <c r="O75" i="38"/>
  <c r="N75" i="38"/>
  <c r="M75" i="38"/>
  <c r="L75" i="38"/>
  <c r="K75" i="38"/>
  <c r="J75" i="38"/>
  <c r="I75" i="38"/>
  <c r="H75" i="38"/>
  <c r="G75" i="38"/>
  <c r="F75" i="38"/>
  <c r="E75" i="38"/>
  <c r="D75" i="38"/>
  <c r="AJ71" i="38"/>
  <c r="M93" i="3" s="1"/>
  <c r="P93" i="3" s="1"/>
  <c r="AJ60" i="38"/>
  <c r="M92" i="3" s="1"/>
  <c r="P92" i="3" s="1"/>
  <c r="AJ59" i="38"/>
  <c r="AJ58" i="38"/>
  <c r="AJ57" i="38"/>
  <c r="AJ56" i="38"/>
  <c r="M67" i="3" s="1"/>
  <c r="AJ55" i="38"/>
  <c r="M62" i="3" s="1"/>
  <c r="AA75" i="38"/>
  <c r="AJ53" i="38"/>
  <c r="M90" i="3" s="1"/>
  <c r="P90" i="3" s="1"/>
  <c r="AJ38" i="38"/>
  <c r="M80" i="3" s="1"/>
  <c r="AJ37" i="38"/>
  <c r="M74" i="3" s="1"/>
  <c r="P74" i="3" s="1"/>
  <c r="AJ36" i="38"/>
  <c r="M76" i="3" s="1"/>
  <c r="AJ35" i="38"/>
  <c r="AJ34" i="38"/>
  <c r="M68" i="3" s="1"/>
  <c r="AJ33" i="38"/>
  <c r="AJ32" i="38"/>
  <c r="AJ31" i="38"/>
  <c r="AJ30" i="38"/>
  <c r="AJ29" i="38"/>
  <c r="AJ28" i="38"/>
  <c r="AJ27" i="38"/>
  <c r="AJ26" i="38"/>
  <c r="AJ25" i="38"/>
  <c r="M45" i="3" s="1"/>
  <c r="AJ24" i="38"/>
  <c r="AJ23" i="38"/>
  <c r="AJ22" i="38"/>
  <c r="AJ21" i="38"/>
  <c r="AJ20" i="38"/>
  <c r="AJ19" i="38"/>
  <c r="AJ18" i="38"/>
  <c r="AH15" i="38"/>
  <c r="AG15" i="38"/>
  <c r="AF15" i="38"/>
  <c r="AF76" i="38" s="1"/>
  <c r="AE15" i="38"/>
  <c r="AD15" i="38"/>
  <c r="AC15" i="38"/>
  <c r="AB15" i="38"/>
  <c r="AA15" i="38"/>
  <c r="Z15" i="38"/>
  <c r="Y15" i="38"/>
  <c r="X15" i="38"/>
  <c r="W15" i="38"/>
  <c r="V15" i="38"/>
  <c r="U15" i="38"/>
  <c r="T15" i="38"/>
  <c r="S15" i="38"/>
  <c r="R15" i="38"/>
  <c r="Q15" i="38"/>
  <c r="P15" i="38"/>
  <c r="O15" i="38"/>
  <c r="N15" i="38"/>
  <c r="M15" i="38"/>
  <c r="L15" i="38"/>
  <c r="K15" i="38"/>
  <c r="J15" i="38"/>
  <c r="I15" i="38"/>
  <c r="H15" i="38"/>
  <c r="G15" i="38"/>
  <c r="F15" i="38"/>
  <c r="E15" i="38"/>
  <c r="D15" i="38"/>
  <c r="AJ14" i="38"/>
  <c r="AJ13" i="38"/>
  <c r="AJ12" i="38"/>
  <c r="AJ11" i="38"/>
  <c r="AJ10" i="38"/>
  <c r="AJ9" i="38"/>
  <c r="AJ8" i="38"/>
  <c r="AJ7" i="38"/>
  <c r="M5" i="3" s="1"/>
  <c r="B5" i="38"/>
  <c r="C3" i="38" s="1"/>
  <c r="D4" i="38"/>
  <c r="AG76" i="38" l="1"/>
  <c r="AH76" i="38"/>
  <c r="M33" i="3"/>
  <c r="M18" i="3"/>
  <c r="M44" i="3"/>
  <c r="M22" i="3"/>
  <c r="M51" i="3"/>
  <c r="M26" i="3"/>
  <c r="M55" i="3"/>
  <c r="M30" i="3"/>
  <c r="N51" i="3"/>
  <c r="N22" i="3"/>
  <c r="N66" i="3"/>
  <c r="N26" i="3"/>
  <c r="N80" i="3"/>
  <c r="P80" i="3" s="1"/>
  <c r="N30" i="3"/>
  <c r="N75" i="3"/>
  <c r="N34" i="3"/>
  <c r="N95" i="3"/>
  <c r="P95" i="3" s="1"/>
  <c r="N38" i="3"/>
  <c r="M36" i="3"/>
  <c r="M19" i="3"/>
  <c r="M27" i="3"/>
  <c r="M23" i="3"/>
  <c r="M52" i="3"/>
  <c r="M58" i="3"/>
  <c r="M31" i="3"/>
  <c r="M73" i="3"/>
  <c r="P73" i="3" s="1"/>
  <c r="M57" i="3"/>
  <c r="N54" i="3"/>
  <c r="N23" i="3"/>
  <c r="N68" i="3"/>
  <c r="N31" i="3"/>
  <c r="M37" i="3"/>
  <c r="M20" i="3"/>
  <c r="M28" i="3"/>
  <c r="M59" i="3"/>
  <c r="N36" i="3"/>
  <c r="N19" i="3"/>
  <c r="N55" i="3"/>
  <c r="N24" i="3"/>
  <c r="N27" i="3"/>
  <c r="N28" i="3"/>
  <c r="N91" i="3"/>
  <c r="P91" i="3" s="1"/>
  <c r="N32" i="3"/>
  <c r="M24" i="3"/>
  <c r="M56" i="3"/>
  <c r="M35" i="3"/>
  <c r="M17" i="3"/>
  <c r="M38" i="3"/>
  <c r="M21" i="3"/>
  <c r="M50" i="3"/>
  <c r="M25" i="3"/>
  <c r="M54" i="3"/>
  <c r="M29" i="3"/>
  <c r="N20" i="3"/>
  <c r="N25" i="3"/>
  <c r="N56" i="3"/>
  <c r="N29" i="3"/>
  <c r="M75" i="3"/>
  <c r="M34" i="3"/>
  <c r="M66" i="3"/>
  <c r="M32" i="3"/>
  <c r="N10" i="3"/>
  <c r="N8" i="3"/>
  <c r="M9" i="3"/>
  <c r="N9" i="3"/>
  <c r="N6" i="3"/>
  <c r="M7" i="3"/>
  <c r="M6" i="3"/>
  <c r="M10" i="3"/>
  <c r="M8" i="3"/>
  <c r="D5" i="38"/>
  <c r="D17" i="38"/>
  <c r="D5" i="39"/>
  <c r="N35" i="3"/>
  <c r="N33" i="3"/>
  <c r="AE76" i="38"/>
  <c r="G76" i="39"/>
  <c r="K76" i="39"/>
  <c r="O76" i="39"/>
  <c r="W76" i="39"/>
  <c r="AB76" i="39"/>
  <c r="AF76" i="39"/>
  <c r="I76" i="39"/>
  <c r="Q76" i="39"/>
  <c r="Y76" i="39"/>
  <c r="J76" i="39"/>
  <c r="R76" i="39"/>
  <c r="Z76" i="39"/>
  <c r="F76" i="38"/>
  <c r="J76" i="38"/>
  <c r="N76" i="38"/>
  <c r="R76" i="38"/>
  <c r="V76" i="38"/>
  <c r="Z76" i="38"/>
  <c r="I76" i="38"/>
  <c r="Q76" i="38"/>
  <c r="Y76" i="38"/>
  <c r="G76" i="38"/>
  <c r="O76" i="38"/>
  <c r="W76" i="38"/>
  <c r="H76" i="39"/>
  <c r="P76" i="39"/>
  <c r="X76" i="39"/>
  <c r="H76" i="38"/>
  <c r="P76" i="38"/>
  <c r="X76" i="38"/>
  <c r="S76" i="39"/>
  <c r="K76" i="38"/>
  <c r="S76" i="38"/>
  <c r="AA76" i="38"/>
  <c r="D76" i="39"/>
  <c r="L76" i="39"/>
  <c r="T76" i="39"/>
  <c r="D76" i="38"/>
  <c r="L76" i="38"/>
  <c r="T76" i="38"/>
  <c r="AB76" i="38"/>
  <c r="E76" i="39"/>
  <c r="M76" i="39"/>
  <c r="U76" i="39"/>
  <c r="AC76" i="39"/>
  <c r="E76" i="38"/>
  <c r="M76" i="38"/>
  <c r="U76" i="38"/>
  <c r="AC76" i="38"/>
  <c r="F76" i="39"/>
  <c r="N76" i="39"/>
  <c r="V76" i="39"/>
  <c r="AD76" i="39"/>
  <c r="AD76" i="38"/>
  <c r="AE76" i="39"/>
  <c r="AA76" i="39"/>
  <c r="E4" i="39"/>
  <c r="E17" i="39" s="1"/>
  <c r="AJ75" i="39"/>
  <c r="AJ15" i="39"/>
  <c r="AJ40" i="39"/>
  <c r="E4" i="38"/>
  <c r="AJ75" i="38"/>
  <c r="AJ15" i="38"/>
  <c r="AJ54" i="38"/>
  <c r="AG75" i="37"/>
  <c r="AF75" i="37"/>
  <c r="AE75" i="37"/>
  <c r="AD75" i="37"/>
  <c r="AB75" i="37"/>
  <c r="Z75" i="37"/>
  <c r="X75" i="37"/>
  <c r="W75" i="37"/>
  <c r="U75" i="37"/>
  <c r="T75" i="37"/>
  <c r="S75" i="37"/>
  <c r="R75" i="37"/>
  <c r="Q75" i="37"/>
  <c r="P75" i="37"/>
  <c r="O75" i="37"/>
  <c r="L75" i="37"/>
  <c r="K75" i="37"/>
  <c r="J75" i="37"/>
  <c r="I75" i="37"/>
  <c r="G75" i="37"/>
  <c r="F75" i="37"/>
  <c r="E75" i="37"/>
  <c r="D75" i="37"/>
  <c r="AJ72" i="37"/>
  <c r="AJ61" i="37"/>
  <c r="L60" i="3" s="1"/>
  <c r="AJ60" i="37"/>
  <c r="L59" i="3" s="1"/>
  <c r="AJ59" i="37"/>
  <c r="L58" i="3" s="1"/>
  <c r="AJ58" i="37"/>
  <c r="L57" i="3" s="1"/>
  <c r="AJ57" i="37"/>
  <c r="AJ56" i="37"/>
  <c r="L55" i="3" s="1"/>
  <c r="AJ55" i="37"/>
  <c r="AA75" i="37"/>
  <c r="AJ39" i="37"/>
  <c r="AJ38" i="37"/>
  <c r="L69" i="3" s="1"/>
  <c r="P69" i="3" s="1"/>
  <c r="AJ37" i="37"/>
  <c r="L68" i="3" s="1"/>
  <c r="P68" i="3" s="1"/>
  <c r="AJ36" i="37"/>
  <c r="L67" i="3" s="1"/>
  <c r="P67" i="3" s="1"/>
  <c r="AJ35" i="37"/>
  <c r="L66" i="3" s="1"/>
  <c r="AJ34" i="37"/>
  <c r="L64" i="3" s="1"/>
  <c r="P64" i="3" s="1"/>
  <c r="AJ33" i="37"/>
  <c r="AJ32" i="37"/>
  <c r="AJ31" i="37"/>
  <c r="AJ30" i="37"/>
  <c r="AJ29" i="37"/>
  <c r="AJ28" i="37"/>
  <c r="AJ27" i="37"/>
  <c r="AJ26" i="37"/>
  <c r="AJ25" i="37"/>
  <c r="AJ24" i="37"/>
  <c r="AJ23" i="37"/>
  <c r="AJ22" i="37"/>
  <c r="AJ21" i="37"/>
  <c r="Y75" i="37"/>
  <c r="N75" i="37"/>
  <c r="H75" i="37"/>
  <c r="AJ19" i="37"/>
  <c r="AC75" i="37"/>
  <c r="AJ18" i="37"/>
  <c r="V75" i="37"/>
  <c r="AH15" i="37"/>
  <c r="AG15" i="37"/>
  <c r="AF15" i="37"/>
  <c r="AE15" i="37"/>
  <c r="AD15" i="37"/>
  <c r="AC15" i="37"/>
  <c r="AB15" i="37"/>
  <c r="AA15" i="37"/>
  <c r="Z15" i="37"/>
  <c r="Y15" i="37"/>
  <c r="Y76" i="37" s="1"/>
  <c r="X15" i="37"/>
  <c r="W15" i="37"/>
  <c r="V15" i="37"/>
  <c r="U15" i="37"/>
  <c r="T15" i="37"/>
  <c r="S15" i="37"/>
  <c r="R15" i="37"/>
  <c r="Q15" i="37"/>
  <c r="P15" i="37"/>
  <c r="N15" i="37"/>
  <c r="M15" i="37"/>
  <c r="M76" i="37" s="1"/>
  <c r="L15" i="37"/>
  <c r="K15" i="37"/>
  <c r="K76" i="37" s="1"/>
  <c r="J15" i="37"/>
  <c r="J76" i="37" s="1"/>
  <c r="I15" i="37"/>
  <c r="I76" i="37" s="1"/>
  <c r="H15" i="37"/>
  <c r="G15" i="37"/>
  <c r="F15" i="37"/>
  <c r="E15" i="37"/>
  <c r="D15" i="37"/>
  <c r="AJ14" i="37"/>
  <c r="AJ13" i="37"/>
  <c r="AJ12" i="37"/>
  <c r="L10" i="3" s="1"/>
  <c r="AJ11" i="37"/>
  <c r="AJ10" i="37"/>
  <c r="L8" i="3" s="1"/>
  <c r="AJ9" i="37"/>
  <c r="L7" i="3" s="1"/>
  <c r="AJ8" i="37"/>
  <c r="O15" i="37"/>
  <c r="B5" i="37"/>
  <c r="C3" i="37" s="1"/>
  <c r="D4" i="37"/>
  <c r="L76" i="37" l="1"/>
  <c r="R76" i="37"/>
  <c r="L20" i="3"/>
  <c r="S76" i="37"/>
  <c r="P75" i="3"/>
  <c r="L34" i="3"/>
  <c r="L21" i="3"/>
  <c r="L61" i="3"/>
  <c r="P61" i="3" s="1"/>
  <c r="L29" i="3"/>
  <c r="Q76" i="37"/>
  <c r="U76" i="37"/>
  <c r="L47" i="3"/>
  <c r="L23" i="3"/>
  <c r="L56" i="3"/>
  <c r="L27" i="3"/>
  <c r="L25" i="3"/>
  <c r="L31" i="3"/>
  <c r="M65" i="3"/>
  <c r="P65" i="3" s="1"/>
  <c r="M53" i="3"/>
  <c r="N71" i="3"/>
  <c r="P71" i="3" s="1"/>
  <c r="N39" i="3"/>
  <c r="L33" i="3"/>
  <c r="L17" i="3"/>
  <c r="L46" i="3"/>
  <c r="L22" i="3"/>
  <c r="L54" i="3"/>
  <c r="L26" i="3"/>
  <c r="L62" i="3"/>
  <c r="P62" i="3" s="1"/>
  <c r="L30" i="3"/>
  <c r="L35" i="3"/>
  <c r="L18" i="3"/>
  <c r="L37" i="3"/>
  <c r="L51" i="3"/>
  <c r="L24" i="3"/>
  <c r="L52" i="3"/>
  <c r="L28" i="3"/>
  <c r="P66" i="3"/>
  <c r="L63" i="3"/>
  <c r="P63" i="3" s="1"/>
  <c r="L32" i="3"/>
  <c r="L45" i="3"/>
  <c r="L38" i="3"/>
  <c r="L9" i="3"/>
  <c r="L6" i="3"/>
  <c r="F4" i="38"/>
  <c r="F17" i="38" s="1"/>
  <c r="E17" i="38"/>
  <c r="D5" i="37"/>
  <c r="D17" i="37"/>
  <c r="F4" i="39"/>
  <c r="F17" i="39" s="1"/>
  <c r="AC76" i="37"/>
  <c r="T76" i="37"/>
  <c r="AG76" i="37"/>
  <c r="P76" i="37"/>
  <c r="F76" i="37"/>
  <c r="E5" i="39"/>
  <c r="G76" i="37"/>
  <c r="AB76" i="37"/>
  <c r="X76" i="37"/>
  <c r="O76" i="37"/>
  <c r="H76" i="37"/>
  <c r="Z76" i="37"/>
  <c r="AJ76" i="38"/>
  <c r="N76" i="37"/>
  <c r="AA76" i="37"/>
  <c r="E5" i="38"/>
  <c r="AJ76" i="39"/>
  <c r="AD76" i="37"/>
  <c r="AE76" i="37"/>
  <c r="V76" i="37"/>
  <c r="AF76" i="37"/>
  <c r="E76" i="37"/>
  <c r="W76" i="37"/>
  <c r="AJ54" i="37"/>
  <c r="AJ15" i="37"/>
  <c r="E4" i="37"/>
  <c r="E17" i="37" s="1"/>
  <c r="AJ7" i="37"/>
  <c r="L5" i="3" s="1"/>
  <c r="D76" i="37"/>
  <c r="AJ20" i="37"/>
  <c r="F5" i="39" l="1"/>
  <c r="G4" i="38"/>
  <c r="G17" i="38" s="1"/>
  <c r="L36" i="3"/>
  <c r="L19" i="3"/>
  <c r="L79" i="3"/>
  <c r="P79" i="3" s="1"/>
  <c r="L53" i="3"/>
  <c r="F5" i="38"/>
  <c r="G4" i="39"/>
  <c r="G17" i="39" s="1"/>
  <c r="H4" i="38"/>
  <c r="H17" i="38" s="1"/>
  <c r="E5" i="37"/>
  <c r="F4" i="37"/>
  <c r="F17" i="37" s="1"/>
  <c r="AJ27" i="36"/>
  <c r="K34" i="3" s="1"/>
  <c r="G5" i="38" l="1"/>
  <c r="G5" i="39"/>
  <c r="H4" i="39"/>
  <c r="H17" i="39" s="1"/>
  <c r="H5" i="38"/>
  <c r="I4" i="38"/>
  <c r="I17" i="38" s="1"/>
  <c r="F5" i="37"/>
  <c r="G4" i="37"/>
  <c r="G17" i="37" s="1"/>
  <c r="H5" i="39" l="1"/>
  <c r="I4" i="39"/>
  <c r="I17" i="39" s="1"/>
  <c r="I5" i="39"/>
  <c r="I5" i="38"/>
  <c r="J4" i="38"/>
  <c r="J17" i="38" s="1"/>
  <c r="G5" i="37"/>
  <c r="H4" i="37"/>
  <c r="H17" i="37" s="1"/>
  <c r="J4" i="39" l="1"/>
  <c r="J17" i="39" s="1"/>
  <c r="J5" i="38"/>
  <c r="K4" i="38"/>
  <c r="K17" i="38" s="1"/>
  <c r="H5" i="37"/>
  <c r="I4" i="37"/>
  <c r="I17" i="37" s="1"/>
  <c r="J5" i="39" l="1"/>
  <c r="K4" i="39"/>
  <c r="K17" i="39" s="1"/>
  <c r="K5" i="38"/>
  <c r="L4" i="38"/>
  <c r="L17" i="38" s="1"/>
  <c r="I5" i="37"/>
  <c r="J4" i="37"/>
  <c r="J17" i="37" s="1"/>
  <c r="L4" i="39" l="1"/>
  <c r="L17" i="39" s="1"/>
  <c r="K5" i="39"/>
  <c r="L5" i="38"/>
  <c r="M4" i="38"/>
  <c r="M17" i="38" s="1"/>
  <c r="J5" i="37"/>
  <c r="K4" i="37"/>
  <c r="K17" i="37" s="1"/>
  <c r="M4" i="39" l="1"/>
  <c r="M17" i="39" s="1"/>
  <c r="L5" i="39"/>
  <c r="M5" i="38"/>
  <c r="N4" i="38"/>
  <c r="N17" i="38" s="1"/>
  <c r="K5" i="37"/>
  <c r="L4" i="37"/>
  <c r="L17" i="37" s="1"/>
  <c r="F15" i="35"/>
  <c r="G15" i="35"/>
  <c r="AH75" i="40"/>
  <c r="AG75" i="40"/>
  <c r="AF75" i="40"/>
  <c r="AE75" i="40"/>
  <c r="AD75" i="40"/>
  <c r="AC75" i="40"/>
  <c r="AB75" i="40"/>
  <c r="AA75" i="40"/>
  <c r="Z75" i="40"/>
  <c r="Y75" i="40"/>
  <c r="X75" i="40"/>
  <c r="W75" i="40"/>
  <c r="V75" i="40"/>
  <c r="U75" i="40"/>
  <c r="T75" i="40"/>
  <c r="S75" i="40"/>
  <c r="R75" i="40"/>
  <c r="Q75" i="40"/>
  <c r="P75" i="40"/>
  <c r="O75" i="40"/>
  <c r="N75" i="40"/>
  <c r="M75" i="40"/>
  <c r="L75" i="40"/>
  <c r="K75" i="40"/>
  <c r="J75" i="40"/>
  <c r="I75" i="40"/>
  <c r="H75" i="40"/>
  <c r="G75" i="40"/>
  <c r="F75" i="40"/>
  <c r="E75" i="40"/>
  <c r="D75" i="40"/>
  <c r="AJ18" i="40"/>
  <c r="AH15" i="40"/>
  <c r="AH76" i="40" s="1"/>
  <c r="AG15" i="40"/>
  <c r="AG76" i="40" s="1"/>
  <c r="AF15" i="40"/>
  <c r="AE15" i="40"/>
  <c r="AE76" i="40" s="1"/>
  <c r="AD15" i="40"/>
  <c r="AD76" i="40" s="1"/>
  <c r="AC15" i="40"/>
  <c r="AC76" i="40" s="1"/>
  <c r="AB15" i="40"/>
  <c r="AA15" i="40"/>
  <c r="Z15" i="40"/>
  <c r="Z76" i="40" s="1"/>
  <c r="Y15" i="40"/>
  <c r="Y76" i="40" s="1"/>
  <c r="X15" i="40"/>
  <c r="W15" i="40"/>
  <c r="V15" i="40"/>
  <c r="V76" i="40" s="1"/>
  <c r="U15" i="40"/>
  <c r="U76" i="40" s="1"/>
  <c r="T15" i="40"/>
  <c r="S15" i="40"/>
  <c r="R15" i="40"/>
  <c r="R76" i="40" s="1"/>
  <c r="Q15" i="40"/>
  <c r="Q76" i="40" s="1"/>
  <c r="P15" i="40"/>
  <c r="O15" i="40"/>
  <c r="O76" i="40" s="1"/>
  <c r="N15" i="40"/>
  <c r="N76" i="40" s="1"/>
  <c r="M15" i="40"/>
  <c r="L15" i="40"/>
  <c r="K15" i="40"/>
  <c r="J15" i="40"/>
  <c r="J76" i="40" s="1"/>
  <c r="I15" i="40"/>
  <c r="I76" i="40" s="1"/>
  <c r="H15" i="40"/>
  <c r="G15" i="40"/>
  <c r="F15" i="40"/>
  <c r="F76" i="40" s="1"/>
  <c r="E15" i="40"/>
  <c r="D15" i="40"/>
  <c r="AJ14" i="40"/>
  <c r="AJ13" i="40"/>
  <c r="AJ12" i="40"/>
  <c r="I10" i="3" s="1"/>
  <c r="AJ11" i="40"/>
  <c r="I9" i="3" s="1"/>
  <c r="AJ10" i="40"/>
  <c r="I8" i="3" s="1"/>
  <c r="AJ9" i="40"/>
  <c r="I7" i="3" s="1"/>
  <c r="AJ8" i="40"/>
  <c r="I6" i="3" s="1"/>
  <c r="AJ7" i="40"/>
  <c r="I5" i="3" s="1"/>
  <c r="B5" i="40"/>
  <c r="C3" i="40" s="1"/>
  <c r="D4" i="40"/>
  <c r="AH75" i="36"/>
  <c r="AG75" i="36"/>
  <c r="AF75" i="36"/>
  <c r="AE75" i="36"/>
  <c r="AD75" i="36"/>
  <c r="AC75" i="36"/>
  <c r="AB75" i="36"/>
  <c r="AA75" i="36"/>
  <c r="Z75" i="36"/>
  <c r="Y75" i="36"/>
  <c r="X75" i="36"/>
  <c r="W75" i="36"/>
  <c r="V75" i="36"/>
  <c r="U75" i="36"/>
  <c r="T75" i="36"/>
  <c r="S75" i="36"/>
  <c r="R75" i="36"/>
  <c r="Q75" i="36"/>
  <c r="P75" i="36"/>
  <c r="O75" i="36"/>
  <c r="N75" i="36"/>
  <c r="M75" i="36"/>
  <c r="L75" i="36"/>
  <c r="K75" i="36"/>
  <c r="J75" i="36"/>
  <c r="I75" i="36"/>
  <c r="H75" i="36"/>
  <c r="G75" i="36"/>
  <c r="F75" i="36"/>
  <c r="E75" i="36"/>
  <c r="D75" i="36"/>
  <c r="AJ74" i="36"/>
  <c r="AJ26" i="36"/>
  <c r="AJ73" i="36"/>
  <c r="K105" i="3" s="1"/>
  <c r="AJ72" i="36"/>
  <c r="AJ61" i="36"/>
  <c r="K60" i="3" s="1"/>
  <c r="P60" i="3" s="1"/>
  <c r="AJ60" i="36"/>
  <c r="K59" i="3" s="1"/>
  <c r="P59" i="3" s="1"/>
  <c r="AJ59" i="36"/>
  <c r="K58" i="3" s="1"/>
  <c r="P58" i="3" s="1"/>
  <c r="AJ58" i="36"/>
  <c r="K57" i="3" s="1"/>
  <c r="P57" i="3" s="1"/>
  <c r="AJ57" i="36"/>
  <c r="K56" i="3" s="1"/>
  <c r="P56" i="3" s="1"/>
  <c r="AJ56" i="36"/>
  <c r="K55" i="3" s="1"/>
  <c r="AJ55" i="36"/>
  <c r="K54" i="3" s="1"/>
  <c r="AJ54" i="36"/>
  <c r="K53" i="3" s="1"/>
  <c r="AJ53" i="36"/>
  <c r="AJ52" i="36"/>
  <c r="K51" i="3" s="1"/>
  <c r="AJ51" i="36"/>
  <c r="K50" i="3" s="1"/>
  <c r="AJ50" i="36"/>
  <c r="K49" i="3" s="1"/>
  <c r="AJ34" i="36"/>
  <c r="AJ33" i="36"/>
  <c r="K43" i="3" s="1"/>
  <c r="AJ32" i="36"/>
  <c r="K42" i="3" s="1"/>
  <c r="AJ31" i="36"/>
  <c r="K41" i="3" s="1"/>
  <c r="AJ30" i="36"/>
  <c r="K40" i="3" s="1"/>
  <c r="AJ29" i="36"/>
  <c r="K39" i="3" s="1"/>
  <c r="AJ28" i="36"/>
  <c r="K37" i="3" s="1"/>
  <c r="AJ25" i="36"/>
  <c r="AJ24" i="36"/>
  <c r="AJ23" i="36"/>
  <c r="AJ22" i="36"/>
  <c r="K29" i="3" s="1"/>
  <c r="AJ21" i="36"/>
  <c r="AJ19" i="36"/>
  <c r="AJ20" i="36"/>
  <c r="AJ18" i="36"/>
  <c r="K17" i="3" s="1"/>
  <c r="AH15" i="36"/>
  <c r="AG15" i="36"/>
  <c r="AF15" i="36"/>
  <c r="AE15" i="36"/>
  <c r="AD15" i="36"/>
  <c r="AC15" i="36"/>
  <c r="AB15" i="36"/>
  <c r="AA15" i="36"/>
  <c r="Z15" i="36"/>
  <c r="Y15" i="36"/>
  <c r="X15" i="36"/>
  <c r="W15" i="36"/>
  <c r="V15" i="36"/>
  <c r="U15" i="36"/>
  <c r="T15" i="36"/>
  <c r="S15" i="36"/>
  <c r="R15" i="36"/>
  <c r="Q15" i="36"/>
  <c r="P15" i="36"/>
  <c r="O15" i="36"/>
  <c r="N15" i="36"/>
  <c r="M15" i="36"/>
  <c r="L15" i="36"/>
  <c r="K15" i="36"/>
  <c r="J15" i="36"/>
  <c r="I15" i="36"/>
  <c r="H15" i="36"/>
  <c r="G15" i="36"/>
  <c r="F15" i="36"/>
  <c r="E15" i="36"/>
  <c r="D15" i="36"/>
  <c r="AJ14" i="36"/>
  <c r="AJ13" i="36"/>
  <c r="AJ12" i="36"/>
  <c r="K10" i="3" s="1"/>
  <c r="AJ11" i="36"/>
  <c r="K9" i="3" s="1"/>
  <c r="AJ10" i="36"/>
  <c r="K8" i="3" s="1"/>
  <c r="AJ9" i="36"/>
  <c r="AJ8" i="36"/>
  <c r="AJ7" i="36"/>
  <c r="K5" i="3" s="1"/>
  <c r="B5" i="36"/>
  <c r="C3" i="36" s="1"/>
  <c r="D4" i="36"/>
  <c r="AH75" i="35"/>
  <c r="AG75" i="35"/>
  <c r="AF75" i="35"/>
  <c r="AE75" i="35"/>
  <c r="AD75" i="35"/>
  <c r="AC75" i="35"/>
  <c r="AB75" i="35"/>
  <c r="AA75" i="35"/>
  <c r="Z75" i="35"/>
  <c r="Y75" i="35"/>
  <c r="X75" i="35"/>
  <c r="W75" i="35"/>
  <c r="V75" i="35"/>
  <c r="U75" i="35"/>
  <c r="T75" i="35"/>
  <c r="S75" i="35"/>
  <c r="R75" i="35"/>
  <c r="Q75" i="35"/>
  <c r="P75" i="35"/>
  <c r="O75" i="35"/>
  <c r="N75" i="35"/>
  <c r="M75" i="35"/>
  <c r="L75" i="35"/>
  <c r="K75" i="35"/>
  <c r="J75" i="35"/>
  <c r="I75" i="35"/>
  <c r="G75" i="35"/>
  <c r="E75" i="35"/>
  <c r="D75" i="35"/>
  <c r="AJ18" i="35"/>
  <c r="AH15" i="35"/>
  <c r="AG15" i="35"/>
  <c r="AF15" i="35"/>
  <c r="AE15" i="35"/>
  <c r="AD15" i="35"/>
  <c r="AC15" i="35"/>
  <c r="AB15" i="35"/>
  <c r="AA15" i="35"/>
  <c r="Z15" i="35"/>
  <c r="Y15" i="35"/>
  <c r="X15" i="35"/>
  <c r="W15" i="35"/>
  <c r="V15" i="35"/>
  <c r="U15" i="35"/>
  <c r="T15" i="35"/>
  <c r="S15" i="35"/>
  <c r="R15" i="35"/>
  <c r="Q15" i="35"/>
  <c r="P15" i="35"/>
  <c r="O15" i="35"/>
  <c r="N15" i="35"/>
  <c r="M15" i="35"/>
  <c r="L15" i="35"/>
  <c r="K15" i="35"/>
  <c r="J15" i="35"/>
  <c r="I15" i="35"/>
  <c r="H15" i="35"/>
  <c r="E15" i="35"/>
  <c r="D15" i="35"/>
  <c r="AJ14" i="35"/>
  <c r="AJ13" i="35"/>
  <c r="AJ12" i="35"/>
  <c r="J10" i="3" s="1"/>
  <c r="AJ11" i="35"/>
  <c r="J9" i="3" s="1"/>
  <c r="AJ10" i="35"/>
  <c r="J8" i="3" s="1"/>
  <c r="AJ9" i="35"/>
  <c r="J7" i="3" s="1"/>
  <c r="AJ8" i="35"/>
  <c r="J6" i="3" s="1"/>
  <c r="B5" i="35"/>
  <c r="C3" i="35" s="1"/>
  <c r="D4" i="35"/>
  <c r="AH75" i="34"/>
  <c r="AG75" i="34"/>
  <c r="AF75" i="34"/>
  <c r="AE75" i="34"/>
  <c r="AD75" i="34"/>
  <c r="AC75" i="34"/>
  <c r="AB75" i="34"/>
  <c r="AA75" i="34"/>
  <c r="Z75" i="34"/>
  <c r="Y75" i="34"/>
  <c r="X75" i="34"/>
  <c r="W75" i="34"/>
  <c r="V75" i="34"/>
  <c r="U75" i="34"/>
  <c r="T75" i="34"/>
  <c r="S75" i="34"/>
  <c r="R75" i="34"/>
  <c r="Q75" i="34"/>
  <c r="P75" i="34"/>
  <c r="O75" i="34"/>
  <c r="N75" i="34"/>
  <c r="M75" i="34"/>
  <c r="L75" i="34"/>
  <c r="K75" i="34"/>
  <c r="J75" i="34"/>
  <c r="I75" i="34"/>
  <c r="H75" i="34"/>
  <c r="G75" i="34"/>
  <c r="F75" i="34"/>
  <c r="E75" i="34"/>
  <c r="D75" i="34"/>
  <c r="AJ18" i="34"/>
  <c r="AH15" i="34"/>
  <c r="AG15" i="34"/>
  <c r="AF15" i="34"/>
  <c r="AE15" i="34"/>
  <c r="AD15" i="34"/>
  <c r="AC15" i="34"/>
  <c r="AB15" i="34"/>
  <c r="AA15" i="34"/>
  <c r="Z15" i="34"/>
  <c r="Y15" i="34"/>
  <c r="X15" i="34"/>
  <c r="W15" i="34"/>
  <c r="V15" i="34"/>
  <c r="U15" i="34"/>
  <c r="T15" i="34"/>
  <c r="S15" i="34"/>
  <c r="R15" i="34"/>
  <c r="Q15" i="34"/>
  <c r="P15" i="34"/>
  <c r="O15" i="34"/>
  <c r="N15" i="34"/>
  <c r="M15" i="34"/>
  <c r="L15" i="34"/>
  <c r="K15" i="34"/>
  <c r="J15" i="34"/>
  <c r="I15" i="34"/>
  <c r="H15" i="34"/>
  <c r="G15" i="34"/>
  <c r="F15" i="34"/>
  <c r="E15" i="34"/>
  <c r="D15" i="34"/>
  <c r="AJ14" i="34"/>
  <c r="AJ13" i="34"/>
  <c r="AJ12" i="34"/>
  <c r="H10" i="3" s="1"/>
  <c r="AJ11" i="34"/>
  <c r="H9" i="3" s="1"/>
  <c r="AJ10" i="34"/>
  <c r="H8" i="3" s="1"/>
  <c r="AJ9" i="34"/>
  <c r="H7" i="3" s="1"/>
  <c r="AJ8" i="34"/>
  <c r="H6" i="3" s="1"/>
  <c r="AJ7" i="34"/>
  <c r="H5" i="3" s="1"/>
  <c r="B5" i="34"/>
  <c r="C3" i="34" s="1"/>
  <c r="D4" i="34"/>
  <c r="AJ18" i="33"/>
  <c r="G18" i="3" s="1"/>
  <c r="AH15" i="33"/>
  <c r="AH76" i="33" s="1"/>
  <c r="AG15" i="33"/>
  <c r="AG76" i="33" s="1"/>
  <c r="AF15" i="33"/>
  <c r="AF76" i="33" s="1"/>
  <c r="AE15" i="33"/>
  <c r="AD15" i="33"/>
  <c r="AD76" i="33" s="1"/>
  <c r="AC15" i="33"/>
  <c r="AC76" i="33" s="1"/>
  <c r="AB15" i="33"/>
  <c r="AB76" i="33" s="1"/>
  <c r="AA15" i="33"/>
  <c r="Z15" i="33"/>
  <c r="Z76" i="33" s="1"/>
  <c r="Y15" i="33"/>
  <c r="Y76" i="33" s="1"/>
  <c r="X15" i="33"/>
  <c r="X76" i="33" s="1"/>
  <c r="W15" i="33"/>
  <c r="V15" i="33"/>
  <c r="V76" i="33" s="1"/>
  <c r="U15" i="33"/>
  <c r="U76" i="33" s="1"/>
  <c r="T15" i="33"/>
  <c r="T76" i="33" s="1"/>
  <c r="S15" i="33"/>
  <c r="R15" i="33"/>
  <c r="R76" i="33" s="1"/>
  <c r="Q15" i="33"/>
  <c r="P15" i="33"/>
  <c r="O15" i="33"/>
  <c r="N15" i="33"/>
  <c r="N76" i="33" s="1"/>
  <c r="M15" i="33"/>
  <c r="M76" i="33" s="1"/>
  <c r="L15" i="33"/>
  <c r="K15" i="33"/>
  <c r="J15" i="33"/>
  <c r="J76" i="33" s="1"/>
  <c r="I15" i="33"/>
  <c r="H15" i="33"/>
  <c r="H76" i="33" s="1"/>
  <c r="G15" i="33"/>
  <c r="F15" i="33"/>
  <c r="F76" i="33" s="1"/>
  <c r="E15" i="33"/>
  <c r="D15" i="33"/>
  <c r="AJ14" i="33"/>
  <c r="AJ13" i="33"/>
  <c r="AJ12" i="33"/>
  <c r="G10" i="3" s="1"/>
  <c r="AJ11" i="33"/>
  <c r="G9" i="3" s="1"/>
  <c r="AJ10" i="33"/>
  <c r="G8" i="3" s="1"/>
  <c r="AJ9" i="33"/>
  <c r="G7" i="3" s="1"/>
  <c r="AJ8" i="33"/>
  <c r="G6" i="3" s="1"/>
  <c r="AJ7" i="33"/>
  <c r="G5" i="3" s="1"/>
  <c r="B5" i="33"/>
  <c r="C3" i="33" s="1"/>
  <c r="D4" i="33"/>
  <c r="AH75" i="32"/>
  <c r="AG75" i="32"/>
  <c r="AF75" i="32"/>
  <c r="AE75" i="32"/>
  <c r="AD75" i="32"/>
  <c r="AC75" i="32"/>
  <c r="AB75" i="32"/>
  <c r="AA75" i="32"/>
  <c r="Z75" i="32"/>
  <c r="Y75" i="32"/>
  <c r="X75" i="32"/>
  <c r="W75" i="32"/>
  <c r="V75" i="32"/>
  <c r="U75" i="32"/>
  <c r="T75" i="32"/>
  <c r="S75" i="32"/>
  <c r="R75" i="32"/>
  <c r="Q75" i="32"/>
  <c r="P75" i="32"/>
  <c r="O75" i="32"/>
  <c r="N75" i="32"/>
  <c r="M75" i="32"/>
  <c r="L75" i="32"/>
  <c r="K75" i="32"/>
  <c r="J75" i="32"/>
  <c r="I75" i="32"/>
  <c r="H75" i="32"/>
  <c r="G75" i="32"/>
  <c r="F75" i="32"/>
  <c r="E75" i="32"/>
  <c r="D75" i="32"/>
  <c r="AJ18" i="32"/>
  <c r="F18" i="3" s="1"/>
  <c r="AH15" i="32"/>
  <c r="AG15" i="32"/>
  <c r="AG76" i="32" s="1"/>
  <c r="AF15" i="32"/>
  <c r="AF76" i="32" s="1"/>
  <c r="AE15" i="32"/>
  <c r="AE76" i="32" s="1"/>
  <c r="AD15" i="32"/>
  <c r="AD76" i="32" s="1"/>
  <c r="AC15" i="32"/>
  <c r="AC76" i="32" s="1"/>
  <c r="AB15" i="32"/>
  <c r="AB76" i="32" s="1"/>
  <c r="AA15" i="32"/>
  <c r="AA76" i="32" s="1"/>
  <c r="Z15" i="32"/>
  <c r="Z76" i="32" s="1"/>
  <c r="Y15" i="32"/>
  <c r="Y76" i="32" s="1"/>
  <c r="X15" i="32"/>
  <c r="X76" i="32" s="1"/>
  <c r="W15" i="32"/>
  <c r="W76" i="32" s="1"/>
  <c r="V15" i="32"/>
  <c r="V76" i="32" s="1"/>
  <c r="U15" i="32"/>
  <c r="U76" i="32" s="1"/>
  <c r="T15" i="32"/>
  <c r="T76" i="32" s="1"/>
  <c r="S15" i="32"/>
  <c r="S76" i="32" s="1"/>
  <c r="R15" i="32"/>
  <c r="R76" i="32" s="1"/>
  <c r="Q15" i="32"/>
  <c r="Q76" i="32" s="1"/>
  <c r="P15" i="32"/>
  <c r="P76" i="32" s="1"/>
  <c r="O15" i="32"/>
  <c r="O76" i="32" s="1"/>
  <c r="N15" i="32"/>
  <c r="N76" i="32" s="1"/>
  <c r="M15" i="32"/>
  <c r="M76" i="32" s="1"/>
  <c r="L15" i="32"/>
  <c r="L76" i="32" s="1"/>
  <c r="K15" i="32"/>
  <c r="J15" i="32"/>
  <c r="J76" i="32" s="1"/>
  <c r="I15" i="32"/>
  <c r="I76" i="32" s="1"/>
  <c r="H15" i="32"/>
  <c r="H76" i="32" s="1"/>
  <c r="G15" i="32"/>
  <c r="G76" i="32" s="1"/>
  <c r="F15" i="32"/>
  <c r="F76" i="32" s="1"/>
  <c r="E15" i="32"/>
  <c r="D15" i="32"/>
  <c r="D76" i="32" s="1"/>
  <c r="AJ14" i="32"/>
  <c r="AJ13" i="32"/>
  <c r="AJ12" i="32"/>
  <c r="F10" i="3" s="1"/>
  <c r="AJ11" i="32"/>
  <c r="F9" i="3" s="1"/>
  <c r="AJ10" i="32"/>
  <c r="F8" i="3" s="1"/>
  <c r="AJ9" i="32"/>
  <c r="F7" i="3" s="1"/>
  <c r="AJ8" i="32"/>
  <c r="F6" i="3" s="1"/>
  <c r="AJ7" i="32"/>
  <c r="F5" i="3" s="1"/>
  <c r="B5" i="32"/>
  <c r="C3" i="32" s="1"/>
  <c r="D4" i="32"/>
  <c r="AH75" i="31"/>
  <c r="AG75" i="31"/>
  <c r="AF75" i="31"/>
  <c r="AE75" i="31"/>
  <c r="AD75" i="31"/>
  <c r="AC75" i="31"/>
  <c r="AB75" i="31"/>
  <c r="AA75" i="31"/>
  <c r="Z75" i="31"/>
  <c r="Y75" i="31"/>
  <c r="X75" i="31"/>
  <c r="W75" i="31"/>
  <c r="V75" i="31"/>
  <c r="U75" i="31"/>
  <c r="T75" i="31"/>
  <c r="S75" i="31"/>
  <c r="R75" i="31"/>
  <c r="Q75" i="31"/>
  <c r="P75" i="31"/>
  <c r="O75" i="31"/>
  <c r="N75" i="31"/>
  <c r="M75" i="31"/>
  <c r="L75" i="31"/>
  <c r="K75" i="31"/>
  <c r="J75" i="31"/>
  <c r="I75" i="31"/>
  <c r="H75" i="31"/>
  <c r="G75" i="31"/>
  <c r="F75" i="31"/>
  <c r="E75" i="31"/>
  <c r="D75" i="31"/>
  <c r="AJ18" i="31"/>
  <c r="AH15" i="31"/>
  <c r="AH76" i="31" s="1"/>
  <c r="AG15" i="31"/>
  <c r="AG76" i="31" s="1"/>
  <c r="AF15" i="31"/>
  <c r="AF76" i="31" s="1"/>
  <c r="AE15" i="31"/>
  <c r="AE76" i="31" s="1"/>
  <c r="AD15" i="31"/>
  <c r="AD76" i="31" s="1"/>
  <c r="AC15" i="31"/>
  <c r="AC76" i="31" s="1"/>
  <c r="AB15" i="31"/>
  <c r="AB76" i="31" s="1"/>
  <c r="AA15" i="31"/>
  <c r="AA76" i="31" s="1"/>
  <c r="Z15" i="31"/>
  <c r="Z76" i="31" s="1"/>
  <c r="Y15" i="31"/>
  <c r="Y76" i="31" s="1"/>
  <c r="X15" i="31"/>
  <c r="X76" i="31" s="1"/>
  <c r="W15" i="31"/>
  <c r="W76" i="31" s="1"/>
  <c r="V15" i="31"/>
  <c r="V76" i="31" s="1"/>
  <c r="U15" i="31"/>
  <c r="U76" i="31" s="1"/>
  <c r="T15" i="31"/>
  <c r="T76" i="31" s="1"/>
  <c r="S15" i="31"/>
  <c r="S76" i="31" s="1"/>
  <c r="R15" i="31"/>
  <c r="R76" i="31" s="1"/>
  <c r="Q15" i="31"/>
  <c r="Q76" i="31" s="1"/>
  <c r="P15" i="31"/>
  <c r="P76" i="31" s="1"/>
  <c r="O15" i="31"/>
  <c r="O76" i="31" s="1"/>
  <c r="N15" i="31"/>
  <c r="N76" i="31" s="1"/>
  <c r="M15" i="31"/>
  <c r="M76" i="31" s="1"/>
  <c r="L15" i="31"/>
  <c r="L76" i="31" s="1"/>
  <c r="K15" i="31"/>
  <c r="K76" i="31" s="1"/>
  <c r="J15" i="31"/>
  <c r="J76" i="31" s="1"/>
  <c r="I15" i="31"/>
  <c r="I76" i="31" s="1"/>
  <c r="H15" i="31"/>
  <c r="H76" i="31" s="1"/>
  <c r="G15" i="31"/>
  <c r="F15" i="31"/>
  <c r="F76" i="31" s="1"/>
  <c r="E15" i="31"/>
  <c r="D15" i="31"/>
  <c r="D76" i="31" s="1"/>
  <c r="AJ14" i="31"/>
  <c r="AJ13" i="31"/>
  <c r="AJ12" i="31"/>
  <c r="E10" i="3" s="1"/>
  <c r="AJ11" i="31"/>
  <c r="E9" i="3" s="1"/>
  <c r="AJ10" i="31"/>
  <c r="E8" i="3" s="1"/>
  <c r="AJ9" i="31"/>
  <c r="E7" i="3" s="1"/>
  <c r="AJ8" i="31"/>
  <c r="E6" i="3" s="1"/>
  <c r="AJ7" i="31"/>
  <c r="E5" i="3" s="1"/>
  <c r="B5" i="31"/>
  <c r="C3" i="31" s="1"/>
  <c r="D4" i="31"/>
  <c r="AH75" i="30"/>
  <c r="AG75" i="30"/>
  <c r="AF75" i="30"/>
  <c r="AE75" i="30"/>
  <c r="AD75" i="30"/>
  <c r="AC75" i="30"/>
  <c r="AB75" i="30"/>
  <c r="AA75" i="30"/>
  <c r="Z75" i="30"/>
  <c r="Y75" i="30"/>
  <c r="X75" i="30"/>
  <c r="W75" i="30"/>
  <c r="V75" i="30"/>
  <c r="U75" i="30"/>
  <c r="T75" i="30"/>
  <c r="S75" i="30"/>
  <c r="R75" i="30"/>
  <c r="Q75" i="30"/>
  <c r="P75" i="30"/>
  <c r="O75" i="30"/>
  <c r="N75" i="30"/>
  <c r="M75" i="30"/>
  <c r="L75" i="30"/>
  <c r="K75" i="30"/>
  <c r="J75" i="30"/>
  <c r="I75" i="30"/>
  <c r="H75" i="30"/>
  <c r="G75" i="30"/>
  <c r="F75" i="30"/>
  <c r="E75" i="30"/>
  <c r="D75" i="30"/>
  <c r="AJ18" i="30"/>
  <c r="AH15" i="30"/>
  <c r="AH76" i="30" s="1"/>
  <c r="AG15" i="30"/>
  <c r="AG76" i="30" s="1"/>
  <c r="AF15" i="30"/>
  <c r="AF76" i="30" s="1"/>
  <c r="AE15" i="30"/>
  <c r="AE76" i="30" s="1"/>
  <c r="AD15" i="30"/>
  <c r="AD76" i="30" s="1"/>
  <c r="AC15" i="30"/>
  <c r="AC76" i="30" s="1"/>
  <c r="AB15" i="30"/>
  <c r="AA15" i="30"/>
  <c r="AA76" i="30" s="1"/>
  <c r="Z15" i="30"/>
  <c r="Z76" i="30" s="1"/>
  <c r="Y15" i="30"/>
  <c r="Y76" i="30" s="1"/>
  <c r="X15" i="30"/>
  <c r="X76" i="30" s="1"/>
  <c r="W15" i="30"/>
  <c r="W76" i="30" s="1"/>
  <c r="V15" i="30"/>
  <c r="V76" i="30" s="1"/>
  <c r="U15" i="30"/>
  <c r="T15" i="30"/>
  <c r="T76" i="30" s="1"/>
  <c r="S15" i="30"/>
  <c r="S76" i="30" s="1"/>
  <c r="R15" i="30"/>
  <c r="R76" i="30" s="1"/>
  <c r="Q15" i="30"/>
  <c r="Q76" i="30" s="1"/>
  <c r="P15" i="30"/>
  <c r="P76" i="30" s="1"/>
  <c r="O15" i="30"/>
  <c r="O76" i="30" s="1"/>
  <c r="N15" i="30"/>
  <c r="M15" i="30"/>
  <c r="L15" i="30"/>
  <c r="L76" i="30" s="1"/>
  <c r="K15" i="30"/>
  <c r="K76" i="30" s="1"/>
  <c r="J15" i="30"/>
  <c r="J76" i="30" s="1"/>
  <c r="I15" i="30"/>
  <c r="I76" i="30" s="1"/>
  <c r="H15" i="30"/>
  <c r="H76" i="30" s="1"/>
  <c r="G15" i="30"/>
  <c r="G76" i="30" s="1"/>
  <c r="F15" i="30"/>
  <c r="F76" i="30" s="1"/>
  <c r="E15" i="30"/>
  <c r="D15" i="30"/>
  <c r="D76" i="30" s="1"/>
  <c r="AJ14" i="30"/>
  <c r="AJ13" i="30"/>
  <c r="AJ12" i="30"/>
  <c r="D10" i="3" s="1"/>
  <c r="AJ11" i="30"/>
  <c r="D9" i="3" s="1"/>
  <c r="AJ10" i="30"/>
  <c r="D8" i="3" s="1"/>
  <c r="AJ9" i="30"/>
  <c r="D7" i="3" s="1"/>
  <c r="AJ8" i="30"/>
  <c r="D6" i="3" s="1"/>
  <c r="AJ7" i="30"/>
  <c r="D5" i="3" s="1"/>
  <c r="B5" i="30"/>
  <c r="C3" i="30" s="1"/>
  <c r="D4" i="30"/>
  <c r="AJ77" i="10"/>
  <c r="N4" i="39" l="1"/>
  <c r="N17" i="39" s="1"/>
  <c r="M5" i="39"/>
  <c r="N76" i="30"/>
  <c r="AH76" i="32"/>
  <c r="U76" i="30"/>
  <c r="M76" i="40"/>
  <c r="AB76" i="30"/>
  <c r="AB76" i="40"/>
  <c r="S76" i="40"/>
  <c r="M76" i="30"/>
  <c r="L76" i="40"/>
  <c r="K76" i="32"/>
  <c r="I18" i="3"/>
  <c r="I17" i="3"/>
  <c r="J18" i="3"/>
  <c r="J17" i="3"/>
  <c r="K27" i="3"/>
  <c r="K19" i="3"/>
  <c r="K28" i="3"/>
  <c r="K22" i="3"/>
  <c r="K30" i="3"/>
  <c r="K23" i="3"/>
  <c r="P23" i="3" s="1"/>
  <c r="K25" i="3"/>
  <c r="K20" i="3"/>
  <c r="K31" i="3"/>
  <c r="K24" i="3"/>
  <c r="K32" i="3"/>
  <c r="P32" i="3" s="1"/>
  <c r="K45" i="3"/>
  <c r="P45" i="3" s="1"/>
  <c r="K33" i="3"/>
  <c r="H19" i="3"/>
  <c r="H17" i="3"/>
  <c r="K7" i="3"/>
  <c r="K6" i="3"/>
  <c r="E4" i="30"/>
  <c r="E17" i="30" s="1"/>
  <c r="D17" i="30"/>
  <c r="E4" i="32"/>
  <c r="E17" i="32" s="1"/>
  <c r="D17" i="32"/>
  <c r="D5" i="34"/>
  <c r="D17" i="34"/>
  <c r="E4" i="31"/>
  <c r="E17" i="31" s="1"/>
  <c r="D17" i="31"/>
  <c r="E4" i="33"/>
  <c r="E17" i="33" s="1"/>
  <c r="D17" i="33"/>
  <c r="E4" i="35"/>
  <c r="E17" i="35" s="1"/>
  <c r="D17" i="35"/>
  <c r="E4" i="36"/>
  <c r="E17" i="36" s="1"/>
  <c r="D17" i="36"/>
  <c r="E4" i="40"/>
  <c r="E17" i="40" s="1"/>
  <c r="D17" i="40"/>
  <c r="K52" i="3"/>
  <c r="P52" i="3" s="1"/>
  <c r="K26" i="3"/>
  <c r="P26" i="3" s="1"/>
  <c r="K18" i="3"/>
  <c r="K21" i="3"/>
  <c r="G76" i="40"/>
  <c r="H76" i="40"/>
  <c r="D76" i="40"/>
  <c r="K76" i="40"/>
  <c r="X76" i="40"/>
  <c r="W76" i="40"/>
  <c r="P76" i="40"/>
  <c r="T76" i="40"/>
  <c r="AF76" i="40"/>
  <c r="AA76" i="40"/>
  <c r="M76" i="36"/>
  <c r="U76" i="36"/>
  <c r="AC76" i="36"/>
  <c r="G76" i="36"/>
  <c r="O76" i="36"/>
  <c r="W76" i="36"/>
  <c r="AE76" i="36"/>
  <c r="AA76" i="35"/>
  <c r="AE76" i="35"/>
  <c r="I76" i="35"/>
  <c r="Q76" i="35"/>
  <c r="U76" i="35"/>
  <c r="Y76" i="35"/>
  <c r="AC76" i="35"/>
  <c r="AG76" i="35"/>
  <c r="H76" i="34"/>
  <c r="L76" i="34"/>
  <c r="P76" i="34"/>
  <c r="X76" i="34"/>
  <c r="AB76" i="34"/>
  <c r="AF76" i="34"/>
  <c r="D76" i="33"/>
  <c r="Q76" i="33"/>
  <c r="P76" i="33"/>
  <c r="P51" i="3"/>
  <c r="G76" i="33"/>
  <c r="K76" i="33"/>
  <c r="O76" i="33"/>
  <c r="S76" i="33"/>
  <c r="W76" i="33"/>
  <c r="AA76" i="33"/>
  <c r="AE76" i="33"/>
  <c r="T76" i="34"/>
  <c r="E76" i="34"/>
  <c r="I76" i="34"/>
  <c r="M76" i="34"/>
  <c r="Q76" i="34"/>
  <c r="U76" i="34"/>
  <c r="Y76" i="34"/>
  <c r="AC76" i="34"/>
  <c r="AG76" i="34"/>
  <c r="F76" i="34"/>
  <c r="J76" i="34"/>
  <c r="N76" i="34"/>
  <c r="R76" i="34"/>
  <c r="V76" i="34"/>
  <c r="Z76" i="34"/>
  <c r="AD76" i="34"/>
  <c r="AH76" i="34"/>
  <c r="P27" i="3"/>
  <c r="P38" i="3"/>
  <c r="L76" i="33"/>
  <c r="I76" i="33"/>
  <c r="AJ75" i="30"/>
  <c r="AJ75" i="32"/>
  <c r="AJ75" i="33"/>
  <c r="I76" i="36"/>
  <c r="Q76" i="36"/>
  <c r="Y76" i="36"/>
  <c r="AG76" i="36"/>
  <c r="AJ75" i="40"/>
  <c r="K76" i="36"/>
  <c r="S76" i="36"/>
  <c r="AA76" i="36"/>
  <c r="N5" i="39"/>
  <c r="O4" i="39"/>
  <c r="O17" i="39" s="1"/>
  <c r="N5" i="38"/>
  <c r="O4" i="38"/>
  <c r="O17" i="38" s="1"/>
  <c r="AJ15" i="36"/>
  <c r="L5" i="37"/>
  <c r="M4" i="37"/>
  <c r="M17" i="37" s="1"/>
  <c r="D76" i="36"/>
  <c r="F76" i="36"/>
  <c r="H76" i="36"/>
  <c r="J76" i="36"/>
  <c r="L76" i="36"/>
  <c r="N76" i="36"/>
  <c r="P76" i="36"/>
  <c r="R76" i="36"/>
  <c r="T76" i="36"/>
  <c r="V76" i="36"/>
  <c r="X76" i="36"/>
  <c r="Z76" i="36"/>
  <c r="AB76" i="36"/>
  <c r="AD76" i="36"/>
  <c r="AF76" i="36"/>
  <c r="AH76" i="36"/>
  <c r="P50" i="3"/>
  <c r="F14" i="3"/>
  <c r="AJ15" i="33"/>
  <c r="AJ15" i="34"/>
  <c r="L76" i="35"/>
  <c r="P76" i="35"/>
  <c r="T76" i="35"/>
  <c r="X76" i="35"/>
  <c r="Z76" i="35"/>
  <c r="AB76" i="35"/>
  <c r="AD76" i="35"/>
  <c r="AF76" i="35"/>
  <c r="AH76" i="35"/>
  <c r="AJ75" i="36"/>
  <c r="AJ15" i="30"/>
  <c r="AJ15" i="32"/>
  <c r="G76" i="34"/>
  <c r="K76" i="34"/>
  <c r="O76" i="34"/>
  <c r="S76" i="34"/>
  <c r="W76" i="34"/>
  <c r="AA76" i="34"/>
  <c r="AE76" i="34"/>
  <c r="AJ15" i="40"/>
  <c r="D76" i="35"/>
  <c r="J76" i="35"/>
  <c r="N76" i="35"/>
  <c r="R76" i="35"/>
  <c r="V76" i="35"/>
  <c r="K76" i="35"/>
  <c r="O76" i="35"/>
  <c r="S76" i="35"/>
  <c r="W76" i="35"/>
  <c r="M76" i="35"/>
  <c r="F75" i="35"/>
  <c r="F76" i="35" s="1"/>
  <c r="G76" i="35"/>
  <c r="AJ7" i="35"/>
  <c r="J5" i="3" s="1"/>
  <c r="H75" i="35"/>
  <c r="H76" i="35" s="1"/>
  <c r="AJ15" i="35"/>
  <c r="P107" i="3"/>
  <c r="P100" i="3"/>
  <c r="P77" i="3"/>
  <c r="P76" i="3"/>
  <c r="P55" i="3"/>
  <c r="P54" i="3"/>
  <c r="P53" i="3"/>
  <c r="P49" i="3"/>
  <c r="P48" i="3"/>
  <c r="P47" i="3"/>
  <c r="P46" i="3"/>
  <c r="P44" i="3"/>
  <c r="P43" i="3"/>
  <c r="P42" i="3"/>
  <c r="P41" i="3"/>
  <c r="P40" i="3"/>
  <c r="P39" i="3"/>
  <c r="P37" i="3"/>
  <c r="P36" i="3"/>
  <c r="P35" i="3"/>
  <c r="P34" i="3"/>
  <c r="P33" i="3"/>
  <c r="P31" i="3"/>
  <c r="P30" i="3"/>
  <c r="P29" i="3"/>
  <c r="P28" i="3"/>
  <c r="E14" i="3"/>
  <c r="G76" i="31"/>
  <c r="AJ75" i="31"/>
  <c r="AJ15" i="31"/>
  <c r="D5" i="40"/>
  <c r="E76" i="40"/>
  <c r="E4" i="34"/>
  <c r="D5" i="36"/>
  <c r="E76" i="36"/>
  <c r="D5" i="35"/>
  <c r="E76" i="35"/>
  <c r="AJ75" i="34"/>
  <c r="D76" i="34"/>
  <c r="D5" i="33"/>
  <c r="E76" i="33"/>
  <c r="E5" i="32"/>
  <c r="D5" i="32"/>
  <c r="E76" i="32"/>
  <c r="D5" i="31"/>
  <c r="E76" i="31"/>
  <c r="D5" i="30"/>
  <c r="E76" i="30"/>
  <c r="E5" i="31" l="1"/>
  <c r="F4" i="30"/>
  <c r="F17" i="30" s="1"/>
  <c r="E5" i="33"/>
  <c r="E5" i="36"/>
  <c r="F4" i="33"/>
  <c r="F17" i="33" s="1"/>
  <c r="F4" i="36"/>
  <c r="F17" i="36" s="1"/>
  <c r="F4" i="31"/>
  <c r="F17" i="31" s="1"/>
  <c r="F4" i="32"/>
  <c r="F17" i="32" s="1"/>
  <c r="E5" i="35"/>
  <c r="F4" i="35"/>
  <c r="F17" i="35" s="1"/>
  <c r="E5" i="30"/>
  <c r="F4" i="40"/>
  <c r="F17" i="40" s="1"/>
  <c r="E5" i="40"/>
  <c r="F4" i="34"/>
  <c r="G4" i="34" s="1"/>
  <c r="G5" i="34" s="1"/>
  <c r="E17" i="34"/>
  <c r="AJ76" i="30"/>
  <c r="G108" i="3"/>
  <c r="AJ76" i="32"/>
  <c r="AJ76" i="34"/>
  <c r="AJ76" i="33"/>
  <c r="G14" i="3"/>
  <c r="AJ76" i="40"/>
  <c r="D14" i="3"/>
  <c r="O5" i="39"/>
  <c r="P4" i="39"/>
  <c r="P17" i="39" s="1"/>
  <c r="O5" i="38"/>
  <c r="P4" i="38"/>
  <c r="P17" i="38" s="1"/>
  <c r="M5" i="37"/>
  <c r="N4" i="37"/>
  <c r="N17" i="37" s="1"/>
  <c r="AJ76" i="36"/>
  <c r="AJ75" i="35"/>
  <c r="AJ76" i="35" s="1"/>
  <c r="AJ76" i="31"/>
  <c r="E5" i="34"/>
  <c r="F5" i="30"/>
  <c r="G4" i="30"/>
  <c r="G17" i="30" s="1"/>
  <c r="F5" i="40" l="1"/>
  <c r="G4" i="32"/>
  <c r="G17" i="32" s="1"/>
  <c r="F5" i="31"/>
  <c r="F5" i="32"/>
  <c r="G4" i="40"/>
  <c r="G17" i="40" s="1"/>
  <c r="G4" i="31"/>
  <c r="G17" i="31" s="1"/>
  <c r="F5" i="35"/>
  <c r="G4" i="36"/>
  <c r="G17" i="36" s="1"/>
  <c r="G4" i="33"/>
  <c r="G17" i="33" s="1"/>
  <c r="F5" i="36"/>
  <c r="F5" i="33"/>
  <c r="G4" i="35"/>
  <c r="G17" i="35" s="1"/>
  <c r="H4" i="34"/>
  <c r="H17" i="34" s="1"/>
  <c r="G17" i="34"/>
  <c r="F5" i="34"/>
  <c r="F17" i="34"/>
  <c r="P5" i="39"/>
  <c r="Q4" i="39"/>
  <c r="Q17" i="39" s="1"/>
  <c r="P5" i="38"/>
  <c r="Q4" i="38"/>
  <c r="Q17" i="38" s="1"/>
  <c r="N5" i="37"/>
  <c r="O4" i="37"/>
  <c r="O17" i="37" s="1"/>
  <c r="H4" i="40"/>
  <c r="H17" i="40" s="1"/>
  <c r="G5" i="40"/>
  <c r="I4" i="34"/>
  <c r="I17" i="34" s="1"/>
  <c r="H4" i="32"/>
  <c r="H17" i="32" s="1"/>
  <c r="G5" i="32"/>
  <c r="H4" i="31"/>
  <c r="H17" i="31" s="1"/>
  <c r="G5" i="31"/>
  <c r="H4" i="30"/>
  <c r="H17" i="30" s="1"/>
  <c r="G5" i="30"/>
  <c r="H4" i="36" l="1"/>
  <c r="H17" i="36" s="1"/>
  <c r="G5" i="35"/>
  <c r="H4" i="35"/>
  <c r="H17" i="35" s="1"/>
  <c r="G5" i="36"/>
  <c r="G5" i="33"/>
  <c r="H4" i="33"/>
  <c r="H17" i="33" s="1"/>
  <c r="H5" i="34"/>
  <c r="Q5" i="39"/>
  <c r="R4" i="39"/>
  <c r="R17" i="39" s="1"/>
  <c r="Q5" i="38"/>
  <c r="R4" i="38"/>
  <c r="R17" i="38" s="1"/>
  <c r="O5" i="37"/>
  <c r="P4" i="37"/>
  <c r="P17" i="37" s="1"/>
  <c r="I4" i="40"/>
  <c r="I17" i="40" s="1"/>
  <c r="H5" i="40"/>
  <c r="I4" i="36"/>
  <c r="I17" i="36" s="1"/>
  <c r="H5" i="36"/>
  <c r="I4" i="35"/>
  <c r="I17" i="35" s="1"/>
  <c r="H5" i="35"/>
  <c r="J4" i="34"/>
  <c r="J17" i="34" s="1"/>
  <c r="I5" i="34"/>
  <c r="H5" i="33"/>
  <c r="I4" i="32"/>
  <c r="I17" i="32" s="1"/>
  <c r="H5" i="32"/>
  <c r="I4" i="31"/>
  <c r="I17" i="31" s="1"/>
  <c r="H5" i="31"/>
  <c r="I4" i="30"/>
  <c r="I17" i="30" s="1"/>
  <c r="H5" i="30"/>
  <c r="I4" i="33" l="1"/>
  <c r="I17" i="33" s="1"/>
  <c r="R5" i="39"/>
  <c r="S4" i="39"/>
  <c r="S17" i="39" s="1"/>
  <c r="R5" i="38"/>
  <c r="S4" i="38"/>
  <c r="S17" i="38" s="1"/>
  <c r="P5" i="37"/>
  <c r="Q4" i="37"/>
  <c r="Q17" i="37" s="1"/>
  <c r="J4" i="40"/>
  <c r="J17" i="40" s="1"/>
  <c r="I5" i="40"/>
  <c r="J4" i="36"/>
  <c r="J17" i="36" s="1"/>
  <c r="I5" i="36"/>
  <c r="J4" i="35"/>
  <c r="J17" i="35" s="1"/>
  <c r="I5" i="35"/>
  <c r="J5" i="34"/>
  <c r="K4" i="34"/>
  <c r="K17" i="34" s="1"/>
  <c r="J4" i="33"/>
  <c r="J17" i="33" s="1"/>
  <c r="I5" i="33"/>
  <c r="J4" i="32"/>
  <c r="J17" i="32" s="1"/>
  <c r="I5" i="32"/>
  <c r="J4" i="31"/>
  <c r="J17" i="31" s="1"/>
  <c r="I5" i="31"/>
  <c r="J4" i="30"/>
  <c r="J17" i="30" s="1"/>
  <c r="I5" i="30"/>
  <c r="S5" i="39" l="1"/>
  <c r="T4" i="39"/>
  <c r="T17" i="39" s="1"/>
  <c r="S5" i="38"/>
  <c r="T4" i="38"/>
  <c r="T17" i="38" s="1"/>
  <c r="Q5" i="37"/>
  <c r="R4" i="37"/>
  <c r="R17" i="37" s="1"/>
  <c r="J5" i="40"/>
  <c r="K4" i="40"/>
  <c r="K17" i="40" s="1"/>
  <c r="J5" i="36"/>
  <c r="K4" i="36"/>
  <c r="K17" i="36" s="1"/>
  <c r="J5" i="35"/>
  <c r="K4" i="35"/>
  <c r="K17" i="35" s="1"/>
  <c r="L4" i="34"/>
  <c r="L17" i="34" s="1"/>
  <c r="K5" i="34"/>
  <c r="J5" i="33"/>
  <c r="K4" i="33"/>
  <c r="K17" i="33" s="1"/>
  <c r="J5" i="32"/>
  <c r="K4" i="32"/>
  <c r="K17" i="32" s="1"/>
  <c r="J5" i="31"/>
  <c r="K4" i="31"/>
  <c r="K17" i="31" s="1"/>
  <c r="J5" i="30"/>
  <c r="K4" i="30"/>
  <c r="K17" i="30" s="1"/>
  <c r="T5" i="39" l="1"/>
  <c r="U4" i="39"/>
  <c r="U17" i="39" s="1"/>
  <c r="T5" i="38"/>
  <c r="U4" i="38"/>
  <c r="U17" i="38" s="1"/>
  <c r="R5" i="37"/>
  <c r="S4" i="37"/>
  <c r="S17" i="37" s="1"/>
  <c r="L4" i="40"/>
  <c r="L17" i="40" s="1"/>
  <c r="K5" i="40"/>
  <c r="L4" i="36"/>
  <c r="L17" i="36" s="1"/>
  <c r="K5" i="36"/>
  <c r="L4" i="35"/>
  <c r="L17" i="35" s="1"/>
  <c r="K5" i="35"/>
  <c r="M4" i="34"/>
  <c r="M17" i="34" s="1"/>
  <c r="L5" i="34"/>
  <c r="L4" i="33"/>
  <c r="L17" i="33" s="1"/>
  <c r="K5" i="33"/>
  <c r="L4" i="32"/>
  <c r="L17" i="32" s="1"/>
  <c r="K5" i="32"/>
  <c r="L4" i="31"/>
  <c r="L17" i="31" s="1"/>
  <c r="K5" i="31"/>
  <c r="L4" i="30"/>
  <c r="L17" i="30" s="1"/>
  <c r="K5" i="30"/>
  <c r="U5" i="39" l="1"/>
  <c r="V4" i="39"/>
  <c r="V17" i="39" s="1"/>
  <c r="U5" i="38"/>
  <c r="V4" i="38"/>
  <c r="V17" i="38" s="1"/>
  <c r="S5" i="37"/>
  <c r="T4" i="37"/>
  <c r="T17" i="37" s="1"/>
  <c r="M4" i="40"/>
  <c r="M17" i="40" s="1"/>
  <c r="L5" i="40"/>
  <c r="M4" i="36"/>
  <c r="M17" i="36" s="1"/>
  <c r="L5" i="36"/>
  <c r="M4" i="35"/>
  <c r="M17" i="35" s="1"/>
  <c r="L5" i="35"/>
  <c r="N4" i="34"/>
  <c r="N17" i="34" s="1"/>
  <c r="M5" i="34"/>
  <c r="M4" i="33"/>
  <c r="M17" i="33" s="1"/>
  <c r="L5" i="33"/>
  <c r="M4" i="32"/>
  <c r="M17" i="32" s="1"/>
  <c r="L5" i="32"/>
  <c r="M4" i="31"/>
  <c r="M17" i="31" s="1"/>
  <c r="L5" i="31"/>
  <c r="M4" i="30"/>
  <c r="M17" i="30" s="1"/>
  <c r="L5" i="30"/>
  <c r="V5" i="39" l="1"/>
  <c r="W4" i="39"/>
  <c r="W17" i="39" s="1"/>
  <c r="V5" i="38"/>
  <c r="W4" i="38"/>
  <c r="W17" i="38" s="1"/>
  <c r="T5" i="37"/>
  <c r="U4" i="37"/>
  <c r="U17" i="37" s="1"/>
  <c r="N4" i="40"/>
  <c r="N17" i="40" s="1"/>
  <c r="M5" i="40"/>
  <c r="N4" i="36"/>
  <c r="N17" i="36" s="1"/>
  <c r="M5" i="36"/>
  <c r="N4" i="35"/>
  <c r="N17" i="35" s="1"/>
  <c r="M5" i="35"/>
  <c r="N5" i="34"/>
  <c r="O4" i="34"/>
  <c r="O17" i="34" s="1"/>
  <c r="N4" i="33"/>
  <c r="N17" i="33" s="1"/>
  <c r="M5" i="33"/>
  <c r="N4" i="32"/>
  <c r="N17" i="32" s="1"/>
  <c r="M5" i="32"/>
  <c r="N4" i="31"/>
  <c r="N17" i="31" s="1"/>
  <c r="M5" i="31"/>
  <c r="N4" i="30"/>
  <c r="N17" i="30" s="1"/>
  <c r="M5" i="30"/>
  <c r="W5" i="39" l="1"/>
  <c r="X4" i="39"/>
  <c r="X17" i="39" s="1"/>
  <c r="W5" i="38"/>
  <c r="X4" i="38"/>
  <c r="X17" i="38" s="1"/>
  <c r="U5" i="37"/>
  <c r="V4" i="37"/>
  <c r="V17" i="37" s="1"/>
  <c r="N5" i="40"/>
  <c r="O4" i="40"/>
  <c r="O17" i="40" s="1"/>
  <c r="N5" i="36"/>
  <c r="O4" i="36"/>
  <c r="O17" i="36" s="1"/>
  <c r="N5" i="35"/>
  <c r="O4" i="35"/>
  <c r="O17" i="35" s="1"/>
  <c r="P4" i="34"/>
  <c r="P17" i="34" s="1"/>
  <c r="O5" i="34"/>
  <c r="N5" i="33"/>
  <c r="O4" i="33"/>
  <c r="O17" i="33" s="1"/>
  <c r="N5" i="32"/>
  <c r="O4" i="32"/>
  <c r="O17" i="32" s="1"/>
  <c r="N5" i="31"/>
  <c r="O4" i="31"/>
  <c r="O17" i="31" s="1"/>
  <c r="N5" i="30"/>
  <c r="O4" i="30"/>
  <c r="O17" i="30" s="1"/>
  <c r="X5" i="39" l="1"/>
  <c r="Y4" i="39"/>
  <c r="Y17" i="39" s="1"/>
  <c r="X5" i="38"/>
  <c r="Y4" i="38"/>
  <c r="Y17" i="38" s="1"/>
  <c r="V5" i="37"/>
  <c r="W4" i="37"/>
  <c r="W17" i="37" s="1"/>
  <c r="P4" i="40"/>
  <c r="P17" i="40" s="1"/>
  <c r="O5" i="40"/>
  <c r="P4" i="36"/>
  <c r="P17" i="36" s="1"/>
  <c r="O5" i="36"/>
  <c r="P4" i="35"/>
  <c r="P17" i="35" s="1"/>
  <c r="O5" i="35"/>
  <c r="Q4" i="34"/>
  <c r="Q17" i="34" s="1"/>
  <c r="P5" i="34"/>
  <c r="P4" i="33"/>
  <c r="P17" i="33" s="1"/>
  <c r="O5" i="33"/>
  <c r="P4" i="32"/>
  <c r="P17" i="32" s="1"/>
  <c r="O5" i="32"/>
  <c r="P4" i="31"/>
  <c r="P17" i="31" s="1"/>
  <c r="O5" i="31"/>
  <c r="P4" i="30"/>
  <c r="P17" i="30" s="1"/>
  <c r="O5" i="30"/>
  <c r="Y5" i="39" l="1"/>
  <c r="Z4" i="39"/>
  <c r="Z17" i="39" s="1"/>
  <c r="Y5" i="38"/>
  <c r="Z4" i="38"/>
  <c r="Z17" i="38" s="1"/>
  <c r="W5" i="37"/>
  <c r="X4" i="37"/>
  <c r="X17" i="37" s="1"/>
  <c r="Q4" i="40"/>
  <c r="Q17" i="40" s="1"/>
  <c r="P5" i="40"/>
  <c r="Q4" i="36"/>
  <c r="Q17" i="36" s="1"/>
  <c r="P5" i="36"/>
  <c r="Q4" i="35"/>
  <c r="Q17" i="35" s="1"/>
  <c r="P5" i="35"/>
  <c r="R4" i="34"/>
  <c r="R17" i="34" s="1"/>
  <c r="Q5" i="34"/>
  <c r="Q4" i="33"/>
  <c r="Q17" i="33" s="1"/>
  <c r="P5" i="33"/>
  <c r="Q4" i="32"/>
  <c r="Q17" i="32" s="1"/>
  <c r="P5" i="32"/>
  <c r="Q4" i="31"/>
  <c r="Q17" i="31" s="1"/>
  <c r="P5" i="31"/>
  <c r="Q4" i="30"/>
  <c r="Q17" i="30" s="1"/>
  <c r="P5" i="30"/>
  <c r="Z5" i="39" l="1"/>
  <c r="AA4" i="39"/>
  <c r="AA17" i="39" s="1"/>
  <c r="Z5" i="38"/>
  <c r="AA4" i="38"/>
  <c r="AA17" i="38" s="1"/>
  <c r="X5" i="37"/>
  <c r="Y4" i="37"/>
  <c r="Y17" i="37" s="1"/>
  <c r="R4" i="40"/>
  <c r="R17" i="40" s="1"/>
  <c r="Q5" i="40"/>
  <c r="R4" i="36"/>
  <c r="R17" i="36" s="1"/>
  <c r="Q5" i="36"/>
  <c r="R4" i="35"/>
  <c r="R17" i="35" s="1"/>
  <c r="Q5" i="35"/>
  <c r="R5" i="34"/>
  <c r="S4" i="34"/>
  <c r="S17" i="34" s="1"/>
  <c r="R4" i="33"/>
  <c r="R17" i="33" s="1"/>
  <c r="Q5" i="33"/>
  <c r="R4" i="32"/>
  <c r="R17" i="32" s="1"/>
  <c r="Q5" i="32"/>
  <c r="R4" i="31"/>
  <c r="R17" i="31" s="1"/>
  <c r="Q5" i="31"/>
  <c r="R4" i="30"/>
  <c r="R17" i="30" s="1"/>
  <c r="Q5" i="30"/>
  <c r="AA5" i="39" l="1"/>
  <c r="AB4" i="39"/>
  <c r="AB17" i="39" s="1"/>
  <c r="AA5" i="38"/>
  <c r="AB4" i="38"/>
  <c r="AB17" i="38" s="1"/>
  <c r="Y5" i="37"/>
  <c r="Z4" i="37"/>
  <c r="Z17" i="37" s="1"/>
  <c r="R5" i="40"/>
  <c r="S4" i="40"/>
  <c r="S17" i="40" s="1"/>
  <c r="R5" i="36"/>
  <c r="S4" i="36"/>
  <c r="S17" i="36" s="1"/>
  <c r="R5" i="35"/>
  <c r="S4" i="35"/>
  <c r="S17" i="35" s="1"/>
  <c r="T4" i="34"/>
  <c r="T17" i="34" s="1"/>
  <c r="S5" i="34"/>
  <c r="R5" i="33"/>
  <c r="S4" i="33"/>
  <c r="S17" i="33" s="1"/>
  <c r="R5" i="32"/>
  <c r="S4" i="32"/>
  <c r="S17" i="32" s="1"/>
  <c r="R5" i="31"/>
  <c r="S4" i="31"/>
  <c r="S17" i="31" s="1"/>
  <c r="R5" i="30"/>
  <c r="S4" i="30"/>
  <c r="S17" i="30" s="1"/>
  <c r="AB5" i="39" l="1"/>
  <c r="AC4" i="39"/>
  <c r="AC17" i="39" s="1"/>
  <c r="AB5" i="38"/>
  <c r="AC4" i="38"/>
  <c r="AC17" i="38" s="1"/>
  <c r="Z5" i="37"/>
  <c r="AA4" i="37"/>
  <c r="AA17" i="37" s="1"/>
  <c r="T4" i="40"/>
  <c r="T17" i="40" s="1"/>
  <c r="S5" i="40"/>
  <c r="T4" i="36"/>
  <c r="T17" i="36" s="1"/>
  <c r="S5" i="36"/>
  <c r="T4" i="35"/>
  <c r="T17" i="35" s="1"/>
  <c r="S5" i="35"/>
  <c r="U4" i="34"/>
  <c r="U17" i="34" s="1"/>
  <c r="T5" i="34"/>
  <c r="T4" i="33"/>
  <c r="T17" i="33" s="1"/>
  <c r="S5" i="33"/>
  <c r="T4" i="32"/>
  <c r="T17" i="32" s="1"/>
  <c r="S5" i="32"/>
  <c r="T4" i="31"/>
  <c r="T17" i="31" s="1"/>
  <c r="S5" i="31"/>
  <c r="T4" i="30"/>
  <c r="T17" i="30" s="1"/>
  <c r="S5" i="30"/>
  <c r="AC5" i="39" l="1"/>
  <c r="AD4" i="39"/>
  <c r="AD17" i="39" s="1"/>
  <c r="AC5" i="38"/>
  <c r="AD4" i="38"/>
  <c r="AD17" i="38" s="1"/>
  <c r="AA5" i="37"/>
  <c r="AB4" i="37"/>
  <c r="AB17" i="37" s="1"/>
  <c r="U4" i="40"/>
  <c r="U17" i="40" s="1"/>
  <c r="T5" i="40"/>
  <c r="U4" i="36"/>
  <c r="U17" i="36" s="1"/>
  <c r="T5" i="36"/>
  <c r="U4" i="35"/>
  <c r="U17" i="35" s="1"/>
  <c r="T5" i="35"/>
  <c r="V4" i="34"/>
  <c r="V17" i="34" s="1"/>
  <c r="U5" i="34"/>
  <c r="U4" i="33"/>
  <c r="U17" i="33" s="1"/>
  <c r="T5" i="33"/>
  <c r="U4" i="32"/>
  <c r="U17" i="32" s="1"/>
  <c r="T5" i="32"/>
  <c r="U4" i="31"/>
  <c r="U17" i="31" s="1"/>
  <c r="T5" i="31"/>
  <c r="U4" i="30"/>
  <c r="U17" i="30" s="1"/>
  <c r="T5" i="30"/>
  <c r="AD5" i="39" l="1"/>
  <c r="AE4" i="39"/>
  <c r="AE17" i="39" s="1"/>
  <c r="AD5" i="38"/>
  <c r="AE4" i="38"/>
  <c r="AE17" i="38" s="1"/>
  <c r="AB5" i="37"/>
  <c r="AC4" i="37"/>
  <c r="AC17" i="37" s="1"/>
  <c r="V4" i="40"/>
  <c r="V17" i="40" s="1"/>
  <c r="U5" i="40"/>
  <c r="V4" i="36"/>
  <c r="V17" i="36" s="1"/>
  <c r="U5" i="36"/>
  <c r="V4" i="35"/>
  <c r="V17" i="35" s="1"/>
  <c r="U5" i="35"/>
  <c r="V5" i="34"/>
  <c r="W4" i="34"/>
  <c r="W17" i="34" s="1"/>
  <c r="V4" i="33"/>
  <c r="V17" i="33" s="1"/>
  <c r="U5" i="33"/>
  <c r="V4" i="32"/>
  <c r="V17" i="32" s="1"/>
  <c r="U5" i="32"/>
  <c r="V4" i="31"/>
  <c r="V17" i="31" s="1"/>
  <c r="U5" i="31"/>
  <c r="V4" i="30"/>
  <c r="V17" i="30" s="1"/>
  <c r="U5" i="30"/>
  <c r="AE5" i="39" l="1"/>
  <c r="AF4" i="39"/>
  <c r="AF17" i="39" s="1"/>
  <c r="AE5" i="38"/>
  <c r="AF4" i="38"/>
  <c r="AF17" i="38" s="1"/>
  <c r="AC5" i="37"/>
  <c r="AD4" i="37"/>
  <c r="AD17" i="37" s="1"/>
  <c r="V5" i="40"/>
  <c r="W4" i="40"/>
  <c r="W17" i="40" s="1"/>
  <c r="V5" i="36"/>
  <c r="W4" i="36"/>
  <c r="W17" i="36" s="1"/>
  <c r="V5" i="35"/>
  <c r="W4" i="35"/>
  <c r="W17" i="35" s="1"/>
  <c r="X4" i="34"/>
  <c r="X17" i="34" s="1"/>
  <c r="W5" i="34"/>
  <c r="V5" i="33"/>
  <c r="W4" i="33"/>
  <c r="W17" i="33" s="1"/>
  <c r="V5" i="32"/>
  <c r="W4" i="32"/>
  <c r="W17" i="32" s="1"/>
  <c r="V5" i="31"/>
  <c r="W4" i="31"/>
  <c r="W17" i="31" s="1"/>
  <c r="V5" i="30"/>
  <c r="W4" i="30"/>
  <c r="W17" i="30" s="1"/>
  <c r="AF5" i="39" l="1"/>
  <c r="AG4" i="39"/>
  <c r="AG17" i="39" s="1"/>
  <c r="AF5" i="38"/>
  <c r="AG4" i="38"/>
  <c r="AG17" i="38" s="1"/>
  <c r="AD5" i="37"/>
  <c r="AE4" i="37"/>
  <c r="AE17" i="37" s="1"/>
  <c r="X4" i="40"/>
  <c r="X17" i="40" s="1"/>
  <c r="W5" i="40"/>
  <c r="X4" i="36"/>
  <c r="X17" i="36" s="1"/>
  <c r="W5" i="36"/>
  <c r="X4" i="35"/>
  <c r="X17" i="35" s="1"/>
  <c r="W5" i="35"/>
  <c r="Y4" i="34"/>
  <c r="Y17" i="34" s="1"/>
  <c r="X5" i="34"/>
  <c r="X4" i="33"/>
  <c r="X17" i="33" s="1"/>
  <c r="W5" i="33"/>
  <c r="X4" i="32"/>
  <c r="X17" i="32" s="1"/>
  <c r="W5" i="32"/>
  <c r="X4" i="31"/>
  <c r="X17" i="31" s="1"/>
  <c r="W5" i="31"/>
  <c r="X4" i="30"/>
  <c r="X17" i="30" s="1"/>
  <c r="W5" i="30"/>
  <c r="AG5" i="39" l="1"/>
  <c r="AH4" i="39"/>
  <c r="AH17" i="39" s="1"/>
  <c r="AG5" i="38"/>
  <c r="AH4" i="38"/>
  <c r="AE5" i="37"/>
  <c r="AF4" i="37"/>
  <c r="AF17" i="37" s="1"/>
  <c r="Y4" i="40"/>
  <c r="Y17" i="40" s="1"/>
  <c r="X5" i="40"/>
  <c r="Y4" i="36"/>
  <c r="Y17" i="36" s="1"/>
  <c r="X5" i="36"/>
  <c r="Y4" i="35"/>
  <c r="Y17" i="35" s="1"/>
  <c r="X5" i="35"/>
  <c r="Z4" i="34"/>
  <c r="Z17" i="34" s="1"/>
  <c r="Y5" i="34"/>
  <c r="Y4" i="33"/>
  <c r="Y17" i="33" s="1"/>
  <c r="X5" i="33"/>
  <c r="Y4" i="32"/>
  <c r="Y17" i="32" s="1"/>
  <c r="X5" i="32"/>
  <c r="Y4" i="31"/>
  <c r="Y17" i="31" s="1"/>
  <c r="X5" i="31"/>
  <c r="Y4" i="30"/>
  <c r="Y17" i="30" s="1"/>
  <c r="X5" i="30"/>
  <c r="AH5" i="38" l="1"/>
  <c r="AH17" i="38"/>
  <c r="AH5" i="39"/>
  <c r="AF5" i="37"/>
  <c r="AG4" i="37"/>
  <c r="AG17" i="37" s="1"/>
  <c r="Z4" i="40"/>
  <c r="Z17" i="40" s="1"/>
  <c r="Y5" i="40"/>
  <c r="Z4" i="36"/>
  <c r="Z17" i="36" s="1"/>
  <c r="Y5" i="36"/>
  <c r="Z4" i="35"/>
  <c r="Z17" i="35" s="1"/>
  <c r="Y5" i="35"/>
  <c r="Z5" i="34"/>
  <c r="AA4" i="34"/>
  <c r="AA17" i="34" s="1"/>
  <c r="Z4" i="33"/>
  <c r="Z17" i="33" s="1"/>
  <c r="Y5" i="33"/>
  <c r="Z4" i="32"/>
  <c r="Z17" i="32" s="1"/>
  <c r="Y5" i="32"/>
  <c r="Z4" i="31"/>
  <c r="Z17" i="31" s="1"/>
  <c r="Y5" i="31"/>
  <c r="Z4" i="30"/>
  <c r="Z17" i="30" s="1"/>
  <c r="Y5" i="30"/>
  <c r="AG5" i="37" l="1"/>
  <c r="AH4" i="37"/>
  <c r="Z5" i="40"/>
  <c r="AA4" i="40"/>
  <c r="AA17" i="40" s="1"/>
  <c r="Z5" i="36"/>
  <c r="AA4" i="36"/>
  <c r="AA17" i="36" s="1"/>
  <c r="Z5" i="35"/>
  <c r="AA4" i="35"/>
  <c r="AA17" i="35" s="1"/>
  <c r="AB4" i="34"/>
  <c r="AB17" i="34" s="1"/>
  <c r="AA5" i="34"/>
  <c r="Z5" i="33"/>
  <c r="AA4" i="33"/>
  <c r="AA17" i="33" s="1"/>
  <c r="Z5" i="32"/>
  <c r="AA4" i="32"/>
  <c r="AA17" i="32" s="1"/>
  <c r="Z5" i="31"/>
  <c r="AA4" i="31"/>
  <c r="AA17" i="31" s="1"/>
  <c r="Z5" i="30"/>
  <c r="AA4" i="30"/>
  <c r="AA17" i="30" s="1"/>
  <c r="AH5" i="37" l="1"/>
  <c r="AH17" i="37"/>
  <c r="AB4" i="40"/>
  <c r="AB17" i="40" s="1"/>
  <c r="AA5" i="40"/>
  <c r="AB4" i="36"/>
  <c r="AB17" i="36" s="1"/>
  <c r="AA5" i="36"/>
  <c r="AB4" i="35"/>
  <c r="AB17" i="35" s="1"/>
  <c r="AA5" i="35"/>
  <c r="AC4" i="34"/>
  <c r="AC17" i="34" s="1"/>
  <c r="AB5" i="34"/>
  <c r="AB4" i="33"/>
  <c r="AB17" i="33" s="1"/>
  <c r="AA5" i="33"/>
  <c r="AB4" i="32"/>
  <c r="AB17" i="32" s="1"/>
  <c r="AA5" i="32"/>
  <c r="AB4" i="31"/>
  <c r="AB17" i="31" s="1"/>
  <c r="AA5" i="31"/>
  <c r="AB4" i="30"/>
  <c r="AB17" i="30" s="1"/>
  <c r="AA5" i="30"/>
  <c r="AC4" i="40" l="1"/>
  <c r="AC17" i="40" s="1"/>
  <c r="AB5" i="40"/>
  <c r="AC4" i="36"/>
  <c r="AC17" i="36" s="1"/>
  <c r="AB5" i="36"/>
  <c r="AC4" i="35"/>
  <c r="AC17" i="35" s="1"/>
  <c r="AB5" i="35"/>
  <c r="AD4" i="34"/>
  <c r="AD17" i="34" s="1"/>
  <c r="AC5" i="34"/>
  <c r="AC4" i="33"/>
  <c r="AC17" i="33" s="1"/>
  <c r="AB5" i="33"/>
  <c r="AC4" i="32"/>
  <c r="AC17" i="32" s="1"/>
  <c r="AB5" i="32"/>
  <c r="AC4" i="31"/>
  <c r="AC17" i="31" s="1"/>
  <c r="AB5" i="31"/>
  <c r="AC4" i="30"/>
  <c r="AC17" i="30" s="1"/>
  <c r="AB5" i="30"/>
  <c r="AD4" i="40" l="1"/>
  <c r="AD17" i="40" s="1"/>
  <c r="AC5" i="40"/>
  <c r="AD4" i="36"/>
  <c r="AD17" i="36" s="1"/>
  <c r="AC5" i="36"/>
  <c r="AD4" i="35"/>
  <c r="AD17" i="35" s="1"/>
  <c r="AC5" i="35"/>
  <c r="AD5" i="34"/>
  <c r="AE4" i="34"/>
  <c r="AE17" i="34" s="1"/>
  <c r="AD4" i="33"/>
  <c r="AD17" i="33" s="1"/>
  <c r="AC5" i="33"/>
  <c r="AD4" i="32"/>
  <c r="AD17" i="32" s="1"/>
  <c r="AC5" i="32"/>
  <c r="AD4" i="31"/>
  <c r="AD17" i="31" s="1"/>
  <c r="AC5" i="31"/>
  <c r="AD4" i="30"/>
  <c r="AD17" i="30" s="1"/>
  <c r="AC5" i="30"/>
  <c r="AD5" i="40" l="1"/>
  <c r="AE4" i="40"/>
  <c r="AE17" i="40" s="1"/>
  <c r="AD5" i="36"/>
  <c r="AE4" i="36"/>
  <c r="AE17" i="36" s="1"/>
  <c r="AD5" i="35"/>
  <c r="AE4" i="35"/>
  <c r="AE17" i="35" s="1"/>
  <c r="AF4" i="34"/>
  <c r="AF17" i="34" s="1"/>
  <c r="AE5" i="34"/>
  <c r="AD5" i="33"/>
  <c r="AE4" i="33"/>
  <c r="AE17" i="33" s="1"/>
  <c r="AD5" i="32"/>
  <c r="AE4" i="32"/>
  <c r="AE17" i="32" s="1"/>
  <c r="AD5" i="31"/>
  <c r="AE4" i="31"/>
  <c r="AE17" i="31" s="1"/>
  <c r="AD5" i="30"/>
  <c r="AE4" i="30"/>
  <c r="AE17" i="30" s="1"/>
  <c r="AF4" i="40" l="1"/>
  <c r="AF17" i="40" s="1"/>
  <c r="AE5" i="40"/>
  <c r="AF4" i="36"/>
  <c r="AF17" i="36" s="1"/>
  <c r="AE5" i="36"/>
  <c r="AF4" i="35"/>
  <c r="AF17" i="35" s="1"/>
  <c r="AE5" i="35"/>
  <c r="AG4" i="34"/>
  <c r="AG17" i="34" s="1"/>
  <c r="AF5" i="34"/>
  <c r="AF4" i="33"/>
  <c r="AF17" i="33" s="1"/>
  <c r="AE5" i="33"/>
  <c r="AF4" i="32"/>
  <c r="AF17" i="32" s="1"/>
  <c r="AE5" i="32"/>
  <c r="AF4" i="31"/>
  <c r="AF17" i="31" s="1"/>
  <c r="AE5" i="31"/>
  <c r="AF4" i="30"/>
  <c r="AF17" i="30" s="1"/>
  <c r="AE5" i="30"/>
  <c r="AG4" i="40" l="1"/>
  <c r="AG17" i="40" s="1"/>
  <c r="AF5" i="40"/>
  <c r="AG4" i="36"/>
  <c r="AG17" i="36" s="1"/>
  <c r="AF5" i="36"/>
  <c r="AG4" i="35"/>
  <c r="AG17" i="35" s="1"/>
  <c r="AF5" i="35"/>
  <c r="AH4" i="34"/>
  <c r="AG5" i="34"/>
  <c r="AG4" i="33"/>
  <c r="AG17" i="33" s="1"/>
  <c r="AF5" i="33"/>
  <c r="AG4" i="32"/>
  <c r="AG17" i="32" s="1"/>
  <c r="AF5" i="32"/>
  <c r="AG4" i="31"/>
  <c r="AG17" i="31" s="1"/>
  <c r="AF5" i="31"/>
  <c r="AG4" i="30"/>
  <c r="AG17" i="30" s="1"/>
  <c r="AF5" i="30"/>
  <c r="AH5" i="34" l="1"/>
  <c r="AH17" i="34"/>
  <c r="AH4" i="40"/>
  <c r="AG5" i="40"/>
  <c r="AH4" i="36"/>
  <c r="AG5" i="36"/>
  <c r="AH4" i="35"/>
  <c r="AG5" i="35"/>
  <c r="AH4" i="33"/>
  <c r="AG5" i="33"/>
  <c r="AH4" i="32"/>
  <c r="AG5" i="32"/>
  <c r="AH4" i="31"/>
  <c r="AG5" i="31"/>
  <c r="AH4" i="30"/>
  <c r="AG5" i="30"/>
  <c r="AH5" i="30" l="1"/>
  <c r="AH17" i="30"/>
  <c r="AH5" i="32"/>
  <c r="AH17" i="32"/>
  <c r="AH5" i="35"/>
  <c r="AH17" i="35"/>
  <c r="AH5" i="40"/>
  <c r="AH17" i="40"/>
  <c r="AH5" i="31"/>
  <c r="AH17" i="31"/>
  <c r="AH5" i="33"/>
  <c r="AH17" i="33"/>
  <c r="AH5" i="36"/>
  <c r="AH17" i="36"/>
  <c r="P25" i="3"/>
  <c r="P24" i="3"/>
  <c r="P22" i="3"/>
  <c r="P21" i="3"/>
  <c r="P20" i="3"/>
  <c r="P19" i="3"/>
  <c r="AJ18" i="10"/>
  <c r="AJ7" i="10"/>
  <c r="C5" i="3" s="1"/>
  <c r="AJ8" i="10"/>
  <c r="AJ9" i="10"/>
  <c r="AJ10" i="10"/>
  <c r="AJ11" i="10"/>
  <c r="AJ12" i="10"/>
  <c r="AJ13" i="10"/>
  <c r="AJ14" i="10"/>
  <c r="C3" i="10"/>
  <c r="D15" i="10"/>
  <c r="E15" i="10"/>
  <c r="F15" i="10"/>
  <c r="G15" i="10"/>
  <c r="H15" i="10"/>
  <c r="I15" i="10"/>
  <c r="J15" i="10"/>
  <c r="K15" i="10"/>
  <c r="L15" i="10"/>
  <c r="M15" i="10"/>
  <c r="N15" i="10"/>
  <c r="O15" i="10"/>
  <c r="P15" i="10"/>
  <c r="Q15" i="10"/>
  <c r="R15" i="10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D4" i="10"/>
  <c r="C7" i="3" l="1"/>
  <c r="P7" i="3" s="1"/>
  <c r="P11" i="3"/>
  <c r="C10" i="3"/>
  <c r="P10" i="3" s="1"/>
  <c r="C6" i="3"/>
  <c r="P6" i="3" s="1"/>
  <c r="C9" i="3"/>
  <c r="P9" i="3" s="1"/>
  <c r="C8" i="3"/>
  <c r="P8" i="3" s="1"/>
  <c r="E4" i="10"/>
  <c r="D17" i="10"/>
  <c r="P5" i="3"/>
  <c r="P17" i="3"/>
  <c r="P18" i="3"/>
  <c r="P13" i="3"/>
  <c r="P12" i="3"/>
  <c r="AJ15" i="10"/>
  <c r="F4" i="10" l="1"/>
  <c r="E17" i="10"/>
  <c r="C14" i="3"/>
  <c r="H14" i="3"/>
  <c r="G4" i="10" l="1"/>
  <c r="F17" i="10"/>
  <c r="AH75" i="10"/>
  <c r="AG75" i="10"/>
  <c r="AG76" i="10" s="1"/>
  <c r="AF75" i="10"/>
  <c r="AF76" i="10" s="1"/>
  <c r="AE75" i="10"/>
  <c r="AE76" i="10" s="1"/>
  <c r="AD75" i="10"/>
  <c r="AC75" i="10"/>
  <c r="AC76" i="10" s="1"/>
  <c r="AB75" i="10"/>
  <c r="AB76" i="10" s="1"/>
  <c r="AA75" i="10"/>
  <c r="Z75" i="10"/>
  <c r="Z76" i="10" s="1"/>
  <c r="Y75" i="10"/>
  <c r="Y76" i="10" s="1"/>
  <c r="X75" i="10"/>
  <c r="X76" i="10" s="1"/>
  <c r="W75" i="10"/>
  <c r="V75" i="10"/>
  <c r="V76" i="10" s="1"/>
  <c r="U75" i="10"/>
  <c r="U76" i="10" s="1"/>
  <c r="T75" i="10"/>
  <c r="S75" i="10"/>
  <c r="R75" i="10"/>
  <c r="R76" i="10" s="1"/>
  <c r="Q75" i="10"/>
  <c r="Q76" i="10" s="1"/>
  <c r="P75" i="10"/>
  <c r="P76" i="10" s="1"/>
  <c r="O75" i="10"/>
  <c r="O76" i="10" s="1"/>
  <c r="N75" i="10"/>
  <c r="N76" i="10" s="1"/>
  <c r="M75" i="10"/>
  <c r="M76" i="10" s="1"/>
  <c r="L75" i="10"/>
  <c r="L76" i="10" s="1"/>
  <c r="K75" i="10"/>
  <c r="K76" i="10" s="1"/>
  <c r="J75" i="10"/>
  <c r="J76" i="10" s="1"/>
  <c r="I75" i="10"/>
  <c r="I76" i="10" s="1"/>
  <c r="H75" i="10"/>
  <c r="H76" i="10" s="1"/>
  <c r="G75" i="10"/>
  <c r="G76" i="10" s="1"/>
  <c r="F75" i="10"/>
  <c r="E75" i="10"/>
  <c r="E76" i="10" s="1"/>
  <c r="D75" i="10"/>
  <c r="D5" i="10"/>
  <c r="H4" i="10" l="1"/>
  <c r="G17" i="10"/>
  <c r="AJ75" i="10"/>
  <c r="N14" i="3"/>
  <c r="I14" i="3"/>
  <c r="K14" i="3"/>
  <c r="J14" i="3"/>
  <c r="L14" i="3"/>
  <c r="D76" i="10"/>
  <c r="M14" i="3"/>
  <c r="S76" i="10"/>
  <c r="AA76" i="10"/>
  <c r="AH76" i="10"/>
  <c r="AD76" i="10"/>
  <c r="T76" i="10"/>
  <c r="F76" i="10"/>
  <c r="W76" i="10"/>
  <c r="I4" i="10" l="1"/>
  <c r="H17" i="10"/>
  <c r="P14" i="3"/>
  <c r="AJ76" i="10"/>
  <c r="J4" i="10" l="1"/>
  <c r="I17" i="10"/>
  <c r="E5" i="10"/>
  <c r="K4" i="10" l="1"/>
  <c r="J17" i="10"/>
  <c r="F5" i="10"/>
  <c r="L4" i="10" l="1"/>
  <c r="K17" i="10"/>
  <c r="G5" i="10"/>
  <c r="M4" i="10" l="1"/>
  <c r="L17" i="10"/>
  <c r="H5" i="10"/>
  <c r="N4" i="10" l="1"/>
  <c r="M17" i="10"/>
  <c r="I5" i="10"/>
  <c r="O4" i="10" l="1"/>
  <c r="N17" i="10"/>
  <c r="J5" i="10"/>
  <c r="P4" i="10" l="1"/>
  <c r="O17" i="10"/>
  <c r="K5" i="10"/>
  <c r="Q4" i="10" l="1"/>
  <c r="P17" i="10"/>
  <c r="L5" i="10"/>
  <c r="R4" i="10" l="1"/>
  <c r="Q17" i="10"/>
  <c r="M5" i="10"/>
  <c r="S4" i="10" l="1"/>
  <c r="R17" i="10"/>
  <c r="N5" i="10"/>
  <c r="T4" i="10" l="1"/>
  <c r="S17" i="10"/>
  <c r="O5" i="10"/>
  <c r="U4" i="10" l="1"/>
  <c r="T17" i="10"/>
  <c r="P5" i="10"/>
  <c r="V4" i="10" l="1"/>
  <c r="U17" i="10"/>
  <c r="Q5" i="10"/>
  <c r="W4" i="10" l="1"/>
  <c r="V17" i="10"/>
  <c r="R5" i="10"/>
  <c r="X4" i="10" l="1"/>
  <c r="W17" i="10"/>
  <c r="S5" i="10"/>
  <c r="Y4" i="10" l="1"/>
  <c r="X17" i="10"/>
  <c r="T5" i="10"/>
  <c r="Z4" i="10" l="1"/>
  <c r="Y17" i="10"/>
  <c r="U5" i="10"/>
  <c r="AA4" i="10" l="1"/>
  <c r="Z17" i="10"/>
  <c r="V5" i="10"/>
  <c r="AB4" i="10" l="1"/>
  <c r="AA17" i="10"/>
  <c r="W5" i="10"/>
  <c r="AC4" i="10" l="1"/>
  <c r="AB17" i="10"/>
  <c r="X5" i="10"/>
  <c r="AD4" i="10" l="1"/>
  <c r="AC17" i="10"/>
  <c r="Y5" i="10"/>
  <c r="AE4" i="10" l="1"/>
  <c r="AD17" i="10"/>
  <c r="Z5" i="10"/>
  <c r="AF4" i="10" l="1"/>
  <c r="AE17" i="10"/>
  <c r="AA5" i="10"/>
  <c r="AG4" i="10" l="1"/>
  <c r="AF17" i="10"/>
  <c r="AB5" i="10"/>
  <c r="AH4" i="10" l="1"/>
  <c r="AH17" i="10" s="1"/>
  <c r="AG17" i="10"/>
  <c r="AC5" i="10"/>
  <c r="AD5" i="10" l="1"/>
  <c r="H108" i="3"/>
  <c r="F108" i="3"/>
  <c r="E108" i="3"/>
  <c r="D108" i="3"/>
  <c r="D109" i="3" s="1"/>
  <c r="C108" i="3"/>
  <c r="F109" i="3" l="1"/>
  <c r="G109" i="3"/>
  <c r="C109" i="3"/>
  <c r="C111" i="3" s="1"/>
  <c r="D110" i="3" s="1"/>
  <c r="E109" i="3"/>
  <c r="H109" i="3"/>
  <c r="AE5" i="10" l="1"/>
  <c r="N108" i="3"/>
  <c r="N109" i="3" s="1"/>
  <c r="M108" i="3"/>
  <c r="M109" i="3" s="1"/>
  <c r="K108" i="3"/>
  <c r="K109" i="3" s="1"/>
  <c r="J108" i="3"/>
  <c r="J109" i="3" s="1"/>
  <c r="I108" i="3"/>
  <c r="I109" i="3" s="1"/>
  <c r="D111" i="3" l="1"/>
  <c r="E110" i="3" s="1"/>
  <c r="AF5" i="10" l="1"/>
  <c r="E111" i="3" l="1"/>
  <c r="F110" i="3" s="1"/>
  <c r="AG5" i="10" l="1"/>
  <c r="AH5" i="10" l="1"/>
  <c r="F111" i="3"/>
  <c r="G110" i="3" s="1"/>
  <c r="G111" i="3" l="1"/>
  <c r="H110" i="3" l="1"/>
  <c r="AJ78" i="10"/>
  <c r="D77" i="30" s="1"/>
  <c r="AJ77" i="30" l="1"/>
  <c r="AJ78" i="30" s="1"/>
  <c r="D77" i="31" s="1"/>
  <c r="D78" i="30"/>
  <c r="E77" i="30" s="1"/>
  <c r="E78" i="30" s="1"/>
  <c r="F77" i="30" s="1"/>
  <c r="F78" i="30" s="1"/>
  <c r="G77" i="30" s="1"/>
  <c r="G78" i="30" s="1"/>
  <c r="H77" i="30" s="1"/>
  <c r="H78" i="30" s="1"/>
  <c r="I77" i="30" s="1"/>
  <c r="I78" i="30" s="1"/>
  <c r="J77" i="30" s="1"/>
  <c r="J78" i="30" s="1"/>
  <c r="K77" i="30" s="1"/>
  <c r="K78" i="30" s="1"/>
  <c r="L77" i="30" s="1"/>
  <c r="L78" i="30" s="1"/>
  <c r="M77" i="30" s="1"/>
  <c r="M78" i="30" s="1"/>
  <c r="N77" i="30" s="1"/>
  <c r="N78" i="30" s="1"/>
  <c r="O77" i="30" s="1"/>
  <c r="O78" i="30" s="1"/>
  <c r="P77" i="30" s="1"/>
  <c r="P78" i="30" s="1"/>
  <c r="Q77" i="30" s="1"/>
  <c r="Q78" i="30" s="1"/>
  <c r="R77" i="30" s="1"/>
  <c r="R78" i="30" s="1"/>
  <c r="S77" i="30" s="1"/>
  <c r="S78" i="30" s="1"/>
  <c r="T77" i="30" s="1"/>
  <c r="T78" i="30" s="1"/>
  <c r="U77" i="30" s="1"/>
  <c r="U78" i="30" s="1"/>
  <c r="V77" i="30" s="1"/>
  <c r="V78" i="30" s="1"/>
  <c r="W77" i="30" s="1"/>
  <c r="W78" i="30" s="1"/>
  <c r="X77" i="30" s="1"/>
  <c r="X78" i="30" s="1"/>
  <c r="Y77" i="30" s="1"/>
  <c r="Y78" i="30" s="1"/>
  <c r="Z77" i="30" s="1"/>
  <c r="Z78" i="30" s="1"/>
  <c r="AA77" i="30" s="1"/>
  <c r="AA78" i="30" s="1"/>
  <c r="AB77" i="30" s="1"/>
  <c r="AB78" i="30" s="1"/>
  <c r="AC77" i="30" s="1"/>
  <c r="AC78" i="30" s="1"/>
  <c r="AD77" i="30" s="1"/>
  <c r="AD78" i="30" s="1"/>
  <c r="AE77" i="30" s="1"/>
  <c r="AE78" i="30" s="1"/>
  <c r="AF77" i="30" s="1"/>
  <c r="AF78" i="30" s="1"/>
  <c r="AG77" i="30" s="1"/>
  <c r="AG78" i="30" s="1"/>
  <c r="AH77" i="30" s="1"/>
  <c r="AH78" i="30" s="1"/>
  <c r="H111" i="3"/>
  <c r="AJ77" i="31" l="1"/>
  <c r="AJ78" i="31" s="1"/>
  <c r="D77" i="32" s="1"/>
  <c r="D78" i="31"/>
  <c r="E77" i="31" s="1"/>
  <c r="E78" i="31" s="1"/>
  <c r="F77" i="31" s="1"/>
  <c r="F78" i="31" s="1"/>
  <c r="G77" i="31" s="1"/>
  <c r="G78" i="31" s="1"/>
  <c r="H77" i="31" s="1"/>
  <c r="H78" i="31" s="1"/>
  <c r="I77" i="31" s="1"/>
  <c r="I78" i="31" s="1"/>
  <c r="J77" i="31" s="1"/>
  <c r="J78" i="31" s="1"/>
  <c r="K77" i="31" s="1"/>
  <c r="K78" i="31" s="1"/>
  <c r="L77" i="31" s="1"/>
  <c r="L78" i="31" s="1"/>
  <c r="M77" i="31" s="1"/>
  <c r="M78" i="31" s="1"/>
  <c r="N77" i="31" s="1"/>
  <c r="N78" i="31" s="1"/>
  <c r="O77" i="31" s="1"/>
  <c r="O78" i="31" s="1"/>
  <c r="P77" i="31" s="1"/>
  <c r="P78" i="31" s="1"/>
  <c r="Q77" i="31" s="1"/>
  <c r="Q78" i="31" s="1"/>
  <c r="R77" i="31" s="1"/>
  <c r="R78" i="31" s="1"/>
  <c r="S77" i="31" s="1"/>
  <c r="S78" i="31" s="1"/>
  <c r="T77" i="31" s="1"/>
  <c r="T78" i="31" s="1"/>
  <c r="U77" i="31" s="1"/>
  <c r="U78" i="31" s="1"/>
  <c r="V77" i="31" s="1"/>
  <c r="V78" i="31" s="1"/>
  <c r="W77" i="31" s="1"/>
  <c r="W78" i="31" s="1"/>
  <c r="X77" i="31" s="1"/>
  <c r="X78" i="31" s="1"/>
  <c r="Y77" i="31" s="1"/>
  <c r="Y78" i="31" s="1"/>
  <c r="Z77" i="31" s="1"/>
  <c r="Z78" i="31" s="1"/>
  <c r="AA77" i="31" s="1"/>
  <c r="AA78" i="31" s="1"/>
  <c r="AB77" i="31" s="1"/>
  <c r="AB78" i="31" s="1"/>
  <c r="AC77" i="31" s="1"/>
  <c r="AC78" i="31" s="1"/>
  <c r="AD77" i="31" s="1"/>
  <c r="AD78" i="31" s="1"/>
  <c r="AE77" i="31" s="1"/>
  <c r="AE78" i="31" s="1"/>
  <c r="AF77" i="31" s="1"/>
  <c r="AF78" i="31" s="1"/>
  <c r="AG77" i="31" s="1"/>
  <c r="AG78" i="31" s="1"/>
  <c r="AH77" i="31" s="1"/>
  <c r="AH78" i="31" s="1"/>
  <c r="I110" i="3"/>
  <c r="I111" i="3" s="1"/>
  <c r="J110" i="3" s="1"/>
  <c r="J111" i="3" s="1"/>
  <c r="AJ77" i="32" l="1"/>
  <c r="AJ78" i="32" s="1"/>
  <c r="D77" i="33" s="1"/>
  <c r="D78" i="32"/>
  <c r="E77" i="32" s="1"/>
  <c r="E78" i="32" s="1"/>
  <c r="F77" i="32" s="1"/>
  <c r="F78" i="32" s="1"/>
  <c r="G77" i="32" s="1"/>
  <c r="G78" i="32" s="1"/>
  <c r="H77" i="32" s="1"/>
  <c r="H78" i="32" s="1"/>
  <c r="I77" i="32" s="1"/>
  <c r="I78" i="32" s="1"/>
  <c r="J77" i="32" s="1"/>
  <c r="J78" i="32" s="1"/>
  <c r="K77" i="32" s="1"/>
  <c r="K78" i="32" s="1"/>
  <c r="L77" i="32" s="1"/>
  <c r="L78" i="32" s="1"/>
  <c r="M77" i="32" s="1"/>
  <c r="M78" i="32" s="1"/>
  <c r="N77" i="32" s="1"/>
  <c r="N78" i="32" s="1"/>
  <c r="O77" i="32" s="1"/>
  <c r="O78" i="32" s="1"/>
  <c r="P77" i="32" s="1"/>
  <c r="P78" i="32" s="1"/>
  <c r="Q77" i="32" s="1"/>
  <c r="Q78" i="32" s="1"/>
  <c r="R77" i="32" s="1"/>
  <c r="R78" i="32" s="1"/>
  <c r="S77" i="32" s="1"/>
  <c r="S78" i="32" s="1"/>
  <c r="T77" i="32" s="1"/>
  <c r="T78" i="32" s="1"/>
  <c r="U77" i="32" s="1"/>
  <c r="U78" i="32" s="1"/>
  <c r="V77" i="32" s="1"/>
  <c r="V78" i="32" s="1"/>
  <c r="W77" i="32" s="1"/>
  <c r="W78" i="32" s="1"/>
  <c r="X77" i="32" s="1"/>
  <c r="X78" i="32" s="1"/>
  <c r="Y77" i="32" s="1"/>
  <c r="Y78" i="32" s="1"/>
  <c r="Z77" i="32" s="1"/>
  <c r="Z78" i="32" s="1"/>
  <c r="AA77" i="32" s="1"/>
  <c r="AA78" i="32" s="1"/>
  <c r="AB77" i="32" s="1"/>
  <c r="AB78" i="32" s="1"/>
  <c r="AC77" i="32" s="1"/>
  <c r="AC78" i="32" s="1"/>
  <c r="AD77" i="32" s="1"/>
  <c r="AD78" i="32" s="1"/>
  <c r="AE77" i="32" s="1"/>
  <c r="AE78" i="32" s="1"/>
  <c r="AF77" i="32" s="1"/>
  <c r="AF78" i="32" s="1"/>
  <c r="AG77" i="32" s="1"/>
  <c r="AG78" i="32" s="1"/>
  <c r="AH77" i="32" s="1"/>
  <c r="AH78" i="32" s="1"/>
  <c r="K110" i="3"/>
  <c r="K111" i="3" s="1"/>
  <c r="AJ77" i="33" l="1"/>
  <c r="AJ78" i="33" s="1"/>
  <c r="D78" i="33"/>
  <c r="E77" i="33" s="1"/>
  <c r="E78" i="33" s="1"/>
  <c r="F77" i="33" s="1"/>
  <c r="F78" i="33" s="1"/>
  <c r="G77" i="33" s="1"/>
  <c r="G78" i="33" s="1"/>
  <c r="H77" i="33" s="1"/>
  <c r="H78" i="33" s="1"/>
  <c r="I77" i="33" s="1"/>
  <c r="I78" i="33" s="1"/>
  <c r="J77" i="33" s="1"/>
  <c r="J78" i="33" s="1"/>
  <c r="K77" i="33" s="1"/>
  <c r="K78" i="33" s="1"/>
  <c r="L77" i="33" s="1"/>
  <c r="L78" i="33" s="1"/>
  <c r="M77" i="33" s="1"/>
  <c r="M78" i="33" s="1"/>
  <c r="N77" i="33" s="1"/>
  <c r="N78" i="33" s="1"/>
  <c r="O77" i="33" s="1"/>
  <c r="O78" i="33" s="1"/>
  <c r="P77" i="33" s="1"/>
  <c r="P78" i="33" s="1"/>
  <c r="Q77" i="33" s="1"/>
  <c r="Q78" i="33" s="1"/>
  <c r="R77" i="33" s="1"/>
  <c r="R78" i="33" s="1"/>
  <c r="S77" i="33" s="1"/>
  <c r="S78" i="33" s="1"/>
  <c r="T77" i="33" s="1"/>
  <c r="T78" i="33" s="1"/>
  <c r="U77" i="33" s="1"/>
  <c r="U78" i="33" s="1"/>
  <c r="V77" i="33" s="1"/>
  <c r="V78" i="33" s="1"/>
  <c r="W77" i="33" s="1"/>
  <c r="W78" i="33" s="1"/>
  <c r="X77" i="33" s="1"/>
  <c r="X78" i="33" s="1"/>
  <c r="Y77" i="33" s="1"/>
  <c r="Y78" i="33" s="1"/>
  <c r="Z77" i="33" s="1"/>
  <c r="Z78" i="33" s="1"/>
  <c r="AA77" i="33" s="1"/>
  <c r="AA78" i="33" s="1"/>
  <c r="AB77" i="33" s="1"/>
  <c r="AB78" i="33" s="1"/>
  <c r="AC77" i="33" s="1"/>
  <c r="AC78" i="33" s="1"/>
  <c r="AD77" i="33" s="1"/>
  <c r="AD78" i="33" s="1"/>
  <c r="AE77" i="33" s="1"/>
  <c r="AE78" i="33" s="1"/>
  <c r="AF77" i="33" s="1"/>
  <c r="AF78" i="33" s="1"/>
  <c r="AG77" i="33" s="1"/>
  <c r="AG78" i="33" s="1"/>
  <c r="AH77" i="33" s="1"/>
  <c r="AH78" i="33" s="1"/>
  <c r="L110" i="3"/>
  <c r="D77" i="34" l="1"/>
  <c r="AJ77" i="34" s="1"/>
  <c r="AJ78" i="34" s="1"/>
  <c r="D77" i="40" s="1"/>
  <c r="AK78" i="33"/>
  <c r="D78" i="10"/>
  <c r="D78" i="34" l="1"/>
  <c r="E77" i="34" s="1"/>
  <c r="E78" i="34" s="1"/>
  <c r="F77" i="34" s="1"/>
  <c r="F78" i="34" s="1"/>
  <c r="G77" i="34" s="1"/>
  <c r="G78" i="34" s="1"/>
  <c r="H77" i="34" s="1"/>
  <c r="H78" i="34" s="1"/>
  <c r="I77" i="34" s="1"/>
  <c r="I78" i="34" s="1"/>
  <c r="J77" i="34" s="1"/>
  <c r="J78" i="34" s="1"/>
  <c r="K77" i="34" s="1"/>
  <c r="K78" i="34" s="1"/>
  <c r="L77" i="34" s="1"/>
  <c r="L78" i="34" s="1"/>
  <c r="M77" i="34" s="1"/>
  <c r="M78" i="34" s="1"/>
  <c r="N77" i="34" s="1"/>
  <c r="N78" i="34" s="1"/>
  <c r="O77" i="34" s="1"/>
  <c r="O78" i="34" s="1"/>
  <c r="P77" i="34" s="1"/>
  <c r="P78" i="34" s="1"/>
  <c r="Q77" i="34" s="1"/>
  <c r="Q78" i="34" s="1"/>
  <c r="R77" i="34" s="1"/>
  <c r="R78" i="34" s="1"/>
  <c r="S77" i="34" s="1"/>
  <c r="S78" i="34" s="1"/>
  <c r="T77" i="34" s="1"/>
  <c r="T78" i="34" s="1"/>
  <c r="U77" i="34" s="1"/>
  <c r="U78" i="34" s="1"/>
  <c r="V77" i="34" s="1"/>
  <c r="V78" i="34" s="1"/>
  <c r="W77" i="34" s="1"/>
  <c r="W78" i="34" s="1"/>
  <c r="X77" i="34" s="1"/>
  <c r="X78" i="34" s="1"/>
  <c r="Y77" i="34" s="1"/>
  <c r="Y78" i="34" s="1"/>
  <c r="Z77" i="34" s="1"/>
  <c r="Z78" i="34" s="1"/>
  <c r="AA77" i="34" s="1"/>
  <c r="AA78" i="34" s="1"/>
  <c r="AB77" i="34" s="1"/>
  <c r="AB78" i="34" s="1"/>
  <c r="AC77" i="34" s="1"/>
  <c r="AC78" i="34" s="1"/>
  <c r="AD77" i="34" s="1"/>
  <c r="AD78" i="34" s="1"/>
  <c r="AE77" i="34" s="1"/>
  <c r="AE78" i="34" s="1"/>
  <c r="AF77" i="34" s="1"/>
  <c r="AF78" i="34" s="1"/>
  <c r="AG77" i="34" s="1"/>
  <c r="AG78" i="34" s="1"/>
  <c r="AH77" i="34" s="1"/>
  <c r="AH78" i="34" s="1"/>
  <c r="AJ77" i="40"/>
  <c r="AJ78" i="40" s="1"/>
  <c r="D77" i="35" s="1"/>
  <c r="D78" i="40"/>
  <c r="E77" i="40" s="1"/>
  <c r="E78" i="40" s="1"/>
  <c r="F77" i="40" s="1"/>
  <c r="F78" i="40" s="1"/>
  <c r="G77" i="40" s="1"/>
  <c r="G78" i="40" s="1"/>
  <c r="H77" i="40" s="1"/>
  <c r="H78" i="40" s="1"/>
  <c r="I77" i="40" s="1"/>
  <c r="I78" i="40" s="1"/>
  <c r="J77" i="40" s="1"/>
  <c r="J78" i="40" s="1"/>
  <c r="K77" i="40" s="1"/>
  <c r="K78" i="40" s="1"/>
  <c r="L77" i="40" s="1"/>
  <c r="L78" i="40" s="1"/>
  <c r="M77" i="40" s="1"/>
  <c r="M78" i="40" s="1"/>
  <c r="N77" i="40" s="1"/>
  <c r="N78" i="40" s="1"/>
  <c r="O77" i="40" s="1"/>
  <c r="O78" i="40" s="1"/>
  <c r="P77" i="40" s="1"/>
  <c r="P78" i="40" s="1"/>
  <c r="Q77" i="40" s="1"/>
  <c r="Q78" i="40" s="1"/>
  <c r="R77" i="40" s="1"/>
  <c r="R78" i="40" s="1"/>
  <c r="S77" i="40" s="1"/>
  <c r="S78" i="40" s="1"/>
  <c r="T77" i="40" s="1"/>
  <c r="T78" i="40" s="1"/>
  <c r="U77" i="40" s="1"/>
  <c r="U78" i="40" s="1"/>
  <c r="V77" i="40" s="1"/>
  <c r="V78" i="40" s="1"/>
  <c r="W77" i="40" s="1"/>
  <c r="W78" i="40" s="1"/>
  <c r="X77" i="40" s="1"/>
  <c r="X78" i="40" s="1"/>
  <c r="Y77" i="40" s="1"/>
  <c r="Y78" i="40" s="1"/>
  <c r="Z77" i="40" s="1"/>
  <c r="Z78" i="40" s="1"/>
  <c r="AA77" i="40" s="1"/>
  <c r="AA78" i="40" s="1"/>
  <c r="AB77" i="40" s="1"/>
  <c r="AB78" i="40" s="1"/>
  <c r="AC77" i="40" s="1"/>
  <c r="AC78" i="40" s="1"/>
  <c r="AD77" i="40" s="1"/>
  <c r="AD78" i="40" s="1"/>
  <c r="AE77" i="40" s="1"/>
  <c r="AE78" i="40" s="1"/>
  <c r="AF77" i="40" s="1"/>
  <c r="AF78" i="40" s="1"/>
  <c r="AG77" i="40" s="1"/>
  <c r="AG78" i="40" s="1"/>
  <c r="AH77" i="40" s="1"/>
  <c r="AH78" i="40" s="1"/>
  <c r="E77" i="10"/>
  <c r="E78" i="10" s="1"/>
  <c r="F77" i="10" s="1"/>
  <c r="F78" i="10" s="1"/>
  <c r="AJ77" i="35" l="1"/>
  <c r="AJ78" i="35" s="1"/>
  <c r="D77" i="36" s="1"/>
  <c r="D78" i="35"/>
  <c r="E77" i="35" s="1"/>
  <c r="E78" i="35" s="1"/>
  <c r="F77" i="35" s="1"/>
  <c r="F78" i="35" s="1"/>
  <c r="G77" i="35" s="1"/>
  <c r="G78" i="35" s="1"/>
  <c r="H77" i="35" s="1"/>
  <c r="H78" i="35" s="1"/>
  <c r="I77" i="35" s="1"/>
  <c r="I78" i="35" s="1"/>
  <c r="J77" i="35" s="1"/>
  <c r="J78" i="35" s="1"/>
  <c r="K77" i="35" s="1"/>
  <c r="K78" i="35" s="1"/>
  <c r="L77" i="35" s="1"/>
  <c r="L78" i="35" s="1"/>
  <c r="M77" i="35" s="1"/>
  <c r="M78" i="35" s="1"/>
  <c r="N77" i="35" s="1"/>
  <c r="N78" i="35" s="1"/>
  <c r="O77" i="35" s="1"/>
  <c r="O78" i="35" s="1"/>
  <c r="P77" i="35" s="1"/>
  <c r="P78" i="35" s="1"/>
  <c r="Q77" i="35" s="1"/>
  <c r="Q78" i="35" s="1"/>
  <c r="R77" i="35" s="1"/>
  <c r="R78" i="35" s="1"/>
  <c r="S77" i="35" s="1"/>
  <c r="S78" i="35" s="1"/>
  <c r="T77" i="35" s="1"/>
  <c r="T78" i="35" s="1"/>
  <c r="U77" i="35" s="1"/>
  <c r="U78" i="35" s="1"/>
  <c r="V77" i="35" s="1"/>
  <c r="V78" i="35" s="1"/>
  <c r="W77" i="35" s="1"/>
  <c r="W78" i="35" s="1"/>
  <c r="X77" i="35" s="1"/>
  <c r="X78" i="35" s="1"/>
  <c r="Y77" i="35" s="1"/>
  <c r="Y78" i="35" s="1"/>
  <c r="Z77" i="35" s="1"/>
  <c r="Z78" i="35" s="1"/>
  <c r="AA77" i="35" s="1"/>
  <c r="AA78" i="35" s="1"/>
  <c r="AB77" i="35" s="1"/>
  <c r="AB78" i="35" s="1"/>
  <c r="AC77" i="35" s="1"/>
  <c r="AC78" i="35" s="1"/>
  <c r="AD77" i="35" s="1"/>
  <c r="AD78" i="35" s="1"/>
  <c r="AE77" i="35" s="1"/>
  <c r="AE78" i="35" s="1"/>
  <c r="AF77" i="35" s="1"/>
  <c r="AF78" i="35" s="1"/>
  <c r="AG77" i="35" s="1"/>
  <c r="AG78" i="35" s="1"/>
  <c r="AH77" i="35" s="1"/>
  <c r="AH78" i="35" s="1"/>
  <c r="G77" i="10"/>
  <c r="G78" i="10" s="1"/>
  <c r="AJ77" i="36" l="1"/>
  <c r="AJ78" i="36" s="1"/>
  <c r="D78" i="36"/>
  <c r="E77" i="36" s="1"/>
  <c r="E78" i="36" s="1"/>
  <c r="F77" i="36" s="1"/>
  <c r="F78" i="36" s="1"/>
  <c r="G77" i="36" s="1"/>
  <c r="G78" i="36" s="1"/>
  <c r="H77" i="36" s="1"/>
  <c r="H78" i="36" s="1"/>
  <c r="I77" i="36" s="1"/>
  <c r="I78" i="36" s="1"/>
  <c r="J77" i="36" s="1"/>
  <c r="J78" i="36" s="1"/>
  <c r="K77" i="36" s="1"/>
  <c r="K78" i="36" s="1"/>
  <c r="L77" i="36" s="1"/>
  <c r="L78" i="36" s="1"/>
  <c r="M77" i="36" s="1"/>
  <c r="M78" i="36" s="1"/>
  <c r="N77" i="36" s="1"/>
  <c r="N78" i="36" s="1"/>
  <c r="O77" i="36" s="1"/>
  <c r="O78" i="36" s="1"/>
  <c r="P77" i="36" s="1"/>
  <c r="P78" i="36" s="1"/>
  <c r="Q77" i="36" s="1"/>
  <c r="Q78" i="36" s="1"/>
  <c r="R77" i="36" s="1"/>
  <c r="R78" i="36" s="1"/>
  <c r="S77" i="36" s="1"/>
  <c r="S78" i="36" s="1"/>
  <c r="T77" i="36" s="1"/>
  <c r="T78" i="36" s="1"/>
  <c r="U77" i="36" s="1"/>
  <c r="U78" i="36" s="1"/>
  <c r="V77" i="36" s="1"/>
  <c r="V78" i="36" s="1"/>
  <c r="W77" i="36" s="1"/>
  <c r="W78" i="36" s="1"/>
  <c r="X77" i="36" s="1"/>
  <c r="X78" i="36" s="1"/>
  <c r="Y77" i="36" s="1"/>
  <c r="Y78" i="36" s="1"/>
  <c r="Z77" i="36" s="1"/>
  <c r="Z78" i="36" s="1"/>
  <c r="AA77" i="36" s="1"/>
  <c r="AA78" i="36" s="1"/>
  <c r="AB77" i="36" s="1"/>
  <c r="AB78" i="36" s="1"/>
  <c r="AC77" i="36" s="1"/>
  <c r="AC78" i="36" s="1"/>
  <c r="AD77" i="36" s="1"/>
  <c r="AD78" i="36" s="1"/>
  <c r="AE77" i="36" s="1"/>
  <c r="AE78" i="36" s="1"/>
  <c r="AF77" i="36" s="1"/>
  <c r="AF78" i="36" s="1"/>
  <c r="AG77" i="36" s="1"/>
  <c r="AG78" i="36" s="1"/>
  <c r="AH77" i="36" s="1"/>
  <c r="AH78" i="36" s="1"/>
  <c r="H77" i="10"/>
  <c r="H78" i="10" s="1"/>
  <c r="D77" i="37" l="1"/>
  <c r="AJ77" i="37" s="1"/>
  <c r="I77" i="10"/>
  <c r="I78" i="10" s="1"/>
  <c r="D78" i="37" l="1"/>
  <c r="E77" i="37" s="1"/>
  <c r="E78" i="37" s="1"/>
  <c r="F77" i="37" s="1"/>
  <c r="F78" i="37" s="1"/>
  <c r="G77" i="37" s="1"/>
  <c r="G78" i="37" s="1"/>
  <c r="H77" i="37" s="1"/>
  <c r="H78" i="37" s="1"/>
  <c r="I77" i="37" s="1"/>
  <c r="I78" i="37" s="1"/>
  <c r="J77" i="37" s="1"/>
  <c r="J78" i="37" s="1"/>
  <c r="K77" i="37" s="1"/>
  <c r="K78" i="37" s="1"/>
  <c r="L77" i="37" s="1"/>
  <c r="L78" i="37" s="1"/>
  <c r="M77" i="37" s="1"/>
  <c r="M78" i="37" s="1"/>
  <c r="N77" i="37" s="1"/>
  <c r="N78" i="37" s="1"/>
  <c r="O77" i="37" s="1"/>
  <c r="O78" i="37" s="1"/>
  <c r="P77" i="37" s="1"/>
  <c r="P78" i="37" s="1"/>
  <c r="Q77" i="37" s="1"/>
  <c r="Q78" i="37" s="1"/>
  <c r="R77" i="37" s="1"/>
  <c r="R78" i="37" s="1"/>
  <c r="S77" i="37" s="1"/>
  <c r="S78" i="37" s="1"/>
  <c r="T77" i="37" s="1"/>
  <c r="T78" i="37" s="1"/>
  <c r="U77" i="37" s="1"/>
  <c r="U78" i="37" s="1"/>
  <c r="V77" i="37" s="1"/>
  <c r="V78" i="37" s="1"/>
  <c r="W77" i="37" s="1"/>
  <c r="W78" i="37" s="1"/>
  <c r="X77" i="37" s="1"/>
  <c r="X78" i="37" s="1"/>
  <c r="Y77" i="37" s="1"/>
  <c r="Y78" i="37" s="1"/>
  <c r="Z77" i="37" s="1"/>
  <c r="Z78" i="37" s="1"/>
  <c r="AA77" i="37" s="1"/>
  <c r="AA78" i="37" s="1"/>
  <c r="AB77" i="37" s="1"/>
  <c r="AB78" i="37" s="1"/>
  <c r="AC77" i="37" s="1"/>
  <c r="AC78" i="37" s="1"/>
  <c r="AD77" i="37" s="1"/>
  <c r="AD78" i="37" s="1"/>
  <c r="AE77" i="37" s="1"/>
  <c r="AE78" i="37" s="1"/>
  <c r="AF77" i="37" s="1"/>
  <c r="AF78" i="37" s="1"/>
  <c r="AG77" i="37" s="1"/>
  <c r="AG78" i="37" s="1"/>
  <c r="AH77" i="37" s="1"/>
  <c r="J77" i="10"/>
  <c r="J78" i="10" s="1"/>
  <c r="K77" i="10" l="1"/>
  <c r="K78" i="10" s="1"/>
  <c r="L77" i="10" l="1"/>
  <c r="L78" i="10" s="1"/>
  <c r="M77" i="10" l="1"/>
  <c r="M78" i="10" s="1"/>
  <c r="N77" i="10" l="1"/>
  <c r="N78" i="10" s="1"/>
  <c r="O77" i="10" l="1"/>
  <c r="O78" i="10" s="1"/>
  <c r="P77" i="10" l="1"/>
  <c r="P78" i="10" s="1"/>
  <c r="Q77" i="10" l="1"/>
  <c r="Q78" i="10" s="1"/>
  <c r="R77" i="10" l="1"/>
  <c r="R78" i="10" s="1"/>
  <c r="S77" i="10" l="1"/>
  <c r="S78" i="10" s="1"/>
  <c r="T77" i="10" l="1"/>
  <c r="T78" i="10" s="1"/>
  <c r="U77" i="10" l="1"/>
  <c r="U78" i="10" s="1"/>
  <c r="V77" i="10" l="1"/>
  <c r="V78" i="10" s="1"/>
  <c r="W77" i="10" l="1"/>
  <c r="W78" i="10" s="1"/>
  <c r="X77" i="10" l="1"/>
  <c r="X78" i="10" s="1"/>
  <c r="Y77" i="10" l="1"/>
  <c r="Y78" i="10" s="1"/>
  <c r="Z77" i="10" l="1"/>
  <c r="Z78" i="10" s="1"/>
  <c r="AA77" i="10" l="1"/>
  <c r="AA78" i="10" s="1"/>
  <c r="AB77" i="10" l="1"/>
  <c r="AB78" i="10" s="1"/>
  <c r="AC77" i="10" l="1"/>
  <c r="AC78" i="10" s="1"/>
  <c r="AD77" i="10" l="1"/>
  <c r="AD78" i="10" s="1"/>
  <c r="AE77" i="10" l="1"/>
  <c r="AE78" i="10" s="1"/>
  <c r="AF77" i="10" l="1"/>
  <c r="AF78" i="10" s="1"/>
  <c r="AG77" i="10" l="1"/>
  <c r="AG78" i="10" s="1"/>
  <c r="AH77" i="10" l="1"/>
  <c r="AH78" i="10" s="1"/>
  <c r="AH75" i="37" l="1"/>
  <c r="AH76" i="37" s="1"/>
  <c r="AH78" i="37" s="1"/>
  <c r="AJ73" i="37"/>
  <c r="L105" i="3" s="1"/>
  <c r="AJ75" i="37" l="1"/>
  <c r="AJ76" i="37" s="1"/>
  <c r="AJ78" i="37" s="1"/>
  <c r="D77" i="38" s="1"/>
  <c r="P105" i="3"/>
  <c r="P108" i="3" s="1"/>
  <c r="P109" i="3" s="1"/>
  <c r="P111" i="3" s="1"/>
  <c r="L108" i="3"/>
  <c r="L109" i="3" s="1"/>
  <c r="L111" i="3" s="1"/>
  <c r="M110" i="3" s="1"/>
  <c r="M111" i="3" s="1"/>
  <c r="N110" i="3" s="1"/>
  <c r="N111" i="3" s="1"/>
  <c r="AJ77" i="38" l="1"/>
  <c r="AJ78" i="38" s="1"/>
  <c r="D78" i="38"/>
  <c r="E77" i="38" s="1"/>
  <c r="E78" i="38" s="1"/>
  <c r="F77" i="38" s="1"/>
  <c r="F78" i="38" s="1"/>
  <c r="G77" i="38" s="1"/>
  <c r="G78" i="38" s="1"/>
  <c r="H77" i="38" s="1"/>
  <c r="H78" i="38" s="1"/>
  <c r="I77" i="38" s="1"/>
  <c r="I78" i="38" s="1"/>
  <c r="J77" i="38" s="1"/>
  <c r="J78" i="38" s="1"/>
  <c r="K77" i="38" s="1"/>
  <c r="K78" i="38" s="1"/>
  <c r="L77" i="38" s="1"/>
  <c r="L78" i="38" s="1"/>
  <c r="M77" i="38" s="1"/>
  <c r="M78" i="38" s="1"/>
  <c r="N77" i="38" s="1"/>
  <c r="N78" i="38" s="1"/>
  <c r="O77" i="38" s="1"/>
  <c r="O78" i="38" s="1"/>
  <c r="P77" i="38" s="1"/>
  <c r="P78" i="38" s="1"/>
  <c r="Q77" i="38" s="1"/>
  <c r="Q78" i="38" s="1"/>
  <c r="R77" i="38" s="1"/>
  <c r="R78" i="38" s="1"/>
  <c r="S77" i="38" s="1"/>
  <c r="S78" i="38" s="1"/>
  <c r="T77" i="38" l="1"/>
  <c r="T78" i="38" s="1"/>
  <c r="U77" i="38" s="1"/>
  <c r="U78" i="38" s="1"/>
  <c r="D77" i="39"/>
  <c r="V77" i="38" l="1"/>
  <c r="V78" i="38" s="1"/>
  <c r="W77" i="38" s="1"/>
  <c r="W78" i="38" s="1"/>
  <c r="D78" i="39"/>
  <c r="AJ77" i="39"/>
  <c r="AJ78" i="39" s="1"/>
  <c r="E77" i="39" l="1"/>
  <c r="E78" i="39" s="1"/>
  <c r="F77" i="39" s="1"/>
  <c r="F78" i="39" s="1"/>
  <c r="G77" i="39" s="1"/>
  <c r="G78" i="39" s="1"/>
  <c r="X77" i="38"/>
  <c r="X78" i="38" s="1"/>
  <c r="Y77" i="38" s="1"/>
  <c r="Y78" i="38" s="1"/>
  <c r="Z77" i="38" s="1"/>
  <c r="Z78" i="38" s="1"/>
  <c r="AA77" i="38" s="1"/>
  <c r="AA78" i="38" s="1"/>
  <c r="AB77" i="38" s="1"/>
  <c r="AB78" i="38" s="1"/>
  <c r="H77" i="39" l="1"/>
  <c r="H78" i="39" s="1"/>
  <c r="I77" i="39" s="1"/>
  <c r="I78" i="39" s="1"/>
  <c r="J77" i="39" s="1"/>
  <c r="J78" i="39" s="1"/>
  <c r="K77" i="39" s="1"/>
  <c r="K78" i="39" s="1"/>
  <c r="AC77" i="38"/>
  <c r="AC78" i="38" s="1"/>
  <c r="L77" i="39" l="1"/>
  <c r="L78" i="39" s="1"/>
  <c r="AD77" i="38"/>
  <c r="AD78" i="38" s="1"/>
  <c r="AE77" i="38" s="1"/>
  <c r="AE78" i="38" s="1"/>
  <c r="AF77" i="38" s="1"/>
  <c r="AF78" i="38" s="1"/>
  <c r="AG77" i="38" s="1"/>
  <c r="AG78" i="38" s="1"/>
  <c r="M77" i="39" l="1"/>
  <c r="M78" i="39" s="1"/>
  <c r="N77" i="39" s="1"/>
  <c r="N78" i="39" s="1"/>
  <c r="AH77" i="38"/>
  <c r="AH78" i="38" s="1"/>
  <c r="O77" i="39" l="1"/>
  <c r="O78" i="39" s="1"/>
  <c r="P77" i="39" s="1"/>
  <c r="P78" i="39" s="1"/>
  <c r="Q77" i="39" s="1"/>
  <c r="Q78" i="39" s="1"/>
  <c r="R77" i="39" l="1"/>
  <c r="R78" i="39" s="1"/>
  <c r="S77" i="39" s="1"/>
  <c r="S78" i="39" s="1"/>
  <c r="T77" i="39" s="1"/>
  <c r="T78" i="39" s="1"/>
  <c r="U77" i="39" s="1"/>
  <c r="U78" i="39" s="1"/>
  <c r="V77" i="39" s="1"/>
  <c r="V78" i="39" s="1"/>
  <c r="W77" i="39" s="1"/>
  <c r="W78" i="39" s="1"/>
  <c r="X77" i="39" s="1"/>
  <c r="X78" i="39" s="1"/>
  <c r="Y77" i="39" s="1"/>
  <c r="Y78" i="39" s="1"/>
  <c r="Z77" i="39" s="1"/>
  <c r="Z78" i="39" s="1"/>
  <c r="AA77" i="39" s="1"/>
  <c r="AA78" i="39" s="1"/>
  <c r="AB77" i="39" s="1"/>
  <c r="AB78" i="39" s="1"/>
  <c r="AC77" i="39" s="1"/>
  <c r="AC78" i="39" s="1"/>
  <c r="AD77" i="39" s="1"/>
  <c r="AD78" i="39" s="1"/>
  <c r="AE77" i="39" s="1"/>
  <c r="AE78" i="39" s="1"/>
  <c r="AF77" i="39" s="1"/>
  <c r="AF78" i="39" s="1"/>
  <c r="AG77" i="39" s="1"/>
  <c r="AG78" i="39" s="1"/>
  <c r="AH77" i="39" s="1"/>
  <c r="AH78" i="3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Financeiro</author>
  </authors>
  <commentList>
    <comment ref="C78" authorId="0" shapeId="0" xr:uid="{00000000-0006-0000-0100-000002000000}">
      <text>
        <r>
          <rPr>
            <b/>
            <sz val="9"/>
            <color indexed="81"/>
            <rFont val="Segoe UI"/>
            <family val="2"/>
          </rPr>
          <t>Financeiro:</t>
        </r>
        <r>
          <rPr>
            <sz val="9"/>
            <color indexed="81"/>
            <rFont val="Segoe UI"/>
            <family val="2"/>
          </rPr>
          <t xml:space="preserve">
Este saldo deverá ser igual ao saldo das contas bancárias + dinheiro espécie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Financeiro</author>
  </authors>
  <commentList>
    <comment ref="C78" authorId="0" shapeId="0" xr:uid="{00000000-0006-0000-0200-000001000000}">
      <text>
        <r>
          <rPr>
            <b/>
            <sz val="9"/>
            <color indexed="81"/>
            <rFont val="Segoe UI"/>
            <family val="2"/>
          </rPr>
          <t>Financeiro:</t>
        </r>
        <r>
          <rPr>
            <sz val="9"/>
            <color indexed="81"/>
            <rFont val="Segoe UI"/>
            <family val="2"/>
          </rPr>
          <t xml:space="preserve">
Este saldo deverá ser igual ao saldo das contas bancárias + dinheiro espécie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Financeiro</author>
  </authors>
  <commentList>
    <comment ref="C78" authorId="0" shapeId="0" xr:uid="{00000000-0006-0000-0300-000001000000}">
      <text>
        <r>
          <rPr>
            <b/>
            <sz val="9"/>
            <color indexed="81"/>
            <rFont val="Segoe UI"/>
            <family val="2"/>
          </rPr>
          <t>Financeiro:</t>
        </r>
        <r>
          <rPr>
            <sz val="9"/>
            <color indexed="81"/>
            <rFont val="Segoe UI"/>
            <family val="2"/>
          </rPr>
          <t xml:space="preserve">
Este saldo deverá ser igual ao saldo das contas bancárias + dinheiro espécie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Financeiro</author>
  </authors>
  <commentList>
    <comment ref="C78" authorId="0" shapeId="0" xr:uid="{00000000-0006-0000-0400-000001000000}">
      <text>
        <r>
          <rPr>
            <b/>
            <sz val="9"/>
            <color indexed="81"/>
            <rFont val="Segoe UI"/>
            <family val="2"/>
          </rPr>
          <t>Financeiro:</t>
        </r>
        <r>
          <rPr>
            <sz val="9"/>
            <color indexed="81"/>
            <rFont val="Segoe UI"/>
            <family val="2"/>
          </rPr>
          <t xml:space="preserve">
Este saldo deverá ser igual ao saldo das contas bancárias + dinheiro espécie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Financeiro</author>
  </authors>
  <commentList>
    <comment ref="C78" authorId="0" shapeId="0" xr:uid="{00000000-0006-0000-0500-000012000000}">
      <text>
        <r>
          <rPr>
            <b/>
            <sz val="9"/>
            <color indexed="81"/>
            <rFont val="Segoe UI"/>
            <family val="2"/>
          </rPr>
          <t>Financeiro:</t>
        </r>
        <r>
          <rPr>
            <sz val="9"/>
            <color indexed="81"/>
            <rFont val="Segoe UI"/>
            <family val="2"/>
          </rPr>
          <t xml:space="preserve">
Este saldo deverá ser igual ao saldo das contas bancárias + dinheiro espécie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Financeiro</author>
  </authors>
  <commentList>
    <comment ref="C78" authorId="0" shapeId="0" xr:uid="{00000000-0006-0000-0600-000015000000}">
      <text>
        <r>
          <rPr>
            <b/>
            <sz val="9"/>
            <color indexed="81"/>
            <rFont val="Segoe UI"/>
            <family val="2"/>
          </rPr>
          <t>Financeiro:</t>
        </r>
        <r>
          <rPr>
            <sz val="9"/>
            <color indexed="81"/>
            <rFont val="Segoe UI"/>
            <family val="2"/>
          </rPr>
          <t xml:space="preserve">
Este saldo deverá ser igual ao saldo das contas bancárias + dinheiro espécie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Financeiro</author>
  </authors>
  <commentList>
    <comment ref="C78" authorId="0" shapeId="0" xr:uid="{00000000-0006-0000-0700-000002000000}">
      <text>
        <r>
          <rPr>
            <b/>
            <sz val="9"/>
            <color indexed="81"/>
            <rFont val="Segoe UI"/>
            <family val="2"/>
          </rPr>
          <t>Financeiro:</t>
        </r>
        <r>
          <rPr>
            <sz val="9"/>
            <color indexed="81"/>
            <rFont val="Segoe UI"/>
            <family val="2"/>
          </rPr>
          <t xml:space="preserve">
Este saldo deverá ser igual ao saldo das contas bancárias + dinheiro espécie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Financeiro</author>
  </authors>
  <commentList>
    <comment ref="C78" authorId="0" shapeId="0" xr:uid="{00000000-0006-0000-0800-000004000000}">
      <text>
        <r>
          <rPr>
            <b/>
            <sz val="9"/>
            <color indexed="81"/>
            <rFont val="Segoe UI"/>
            <family val="2"/>
          </rPr>
          <t>Financeiro:</t>
        </r>
        <r>
          <rPr>
            <sz val="9"/>
            <color indexed="81"/>
            <rFont val="Segoe UI"/>
            <family val="2"/>
          </rPr>
          <t xml:space="preserve">
Este saldo deverá ser igual ao saldo das contas bancárias + dinheiro espécie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Financeiro</author>
  </authors>
  <commentList>
    <comment ref="C78" authorId="0" shapeId="0" xr:uid="{00000000-0006-0000-0900-000002000000}">
      <text>
        <r>
          <rPr>
            <b/>
            <sz val="9"/>
            <color indexed="81"/>
            <rFont val="Segoe UI"/>
            <family val="2"/>
          </rPr>
          <t>Financeiro:</t>
        </r>
        <r>
          <rPr>
            <sz val="9"/>
            <color indexed="81"/>
            <rFont val="Segoe UI"/>
            <family val="2"/>
          </rPr>
          <t xml:space="preserve">
Este saldo deverá ser igual ao saldo das contas bancárias + dinheiro espécie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Financeiro</author>
  </authors>
  <commentList>
    <comment ref="C78" authorId="0" shapeId="0" xr:uid="{00000000-0006-0000-0A00-000001000000}">
      <text>
        <r>
          <rPr>
            <b/>
            <sz val="9"/>
            <color indexed="81"/>
            <rFont val="Segoe UI"/>
            <family val="2"/>
          </rPr>
          <t>Financeiro:</t>
        </r>
        <r>
          <rPr>
            <sz val="9"/>
            <color indexed="81"/>
            <rFont val="Segoe UI"/>
            <family val="2"/>
          </rPr>
          <t xml:space="preserve">
Este saldo deverá ser igual ao saldo das contas bancárias + dinheiro espécie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Financeiro</author>
  </authors>
  <commentList>
    <comment ref="C78" authorId="0" shapeId="0" xr:uid="{00000000-0006-0000-0B00-000001000000}">
      <text>
        <r>
          <rPr>
            <b/>
            <sz val="9"/>
            <color indexed="81"/>
            <rFont val="Segoe UI"/>
            <family val="2"/>
          </rPr>
          <t>Financeiro:</t>
        </r>
        <r>
          <rPr>
            <sz val="9"/>
            <color indexed="81"/>
            <rFont val="Segoe UI"/>
            <family val="2"/>
          </rPr>
          <t xml:space="preserve">
Este saldo deverá ser igual ao saldo das contas bancárias + dinheiro espécie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Financeiro</author>
  </authors>
  <commentList>
    <comment ref="C78" authorId="0" shapeId="0" xr:uid="{00000000-0006-0000-0C00-000001000000}">
      <text>
        <r>
          <rPr>
            <b/>
            <sz val="9"/>
            <color indexed="81"/>
            <rFont val="Segoe UI"/>
            <family val="2"/>
          </rPr>
          <t>Financeiro:</t>
        </r>
        <r>
          <rPr>
            <sz val="9"/>
            <color indexed="81"/>
            <rFont val="Segoe UI"/>
            <family val="2"/>
          </rPr>
          <t xml:space="preserve">
Este saldo deverá ser igual ao saldo das contas bancárias + dinheiro espécie</t>
        </r>
      </text>
    </comment>
  </commentList>
</comments>
</file>

<file path=xl/sharedStrings.xml><?xml version="1.0" encoding="utf-8"?>
<sst xmlns="http://schemas.openxmlformats.org/spreadsheetml/2006/main" count="723" uniqueCount="47">
  <si>
    <t>Total</t>
  </si>
  <si>
    <t>Data</t>
  </si>
  <si>
    <t>ENTRADAS</t>
  </si>
  <si>
    <t>TOTAL DAS ENTRADAS</t>
  </si>
  <si>
    <t>SAÍDAS</t>
  </si>
  <si>
    <t>TOTAL DAS SAÍDAS</t>
  </si>
  <si>
    <t>1 (ENTRADAS - SAÍDAS)</t>
  </si>
  <si>
    <t>2 SALDO ANTERIOR</t>
  </si>
  <si>
    <t>Mês</t>
  </si>
  <si>
    <t xml:space="preserve">Janeiro 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</si>
  <si>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</si>
  <si>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</si>
  <si>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</si>
  <si>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</si>
  <si>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</si>
  <si>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</si>
  <si>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</si>
  <si>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</si>
  <si>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</si>
  <si>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</si>
  <si>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</si>
  <si>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Real</t>
  </si>
  <si>
    <t>Dia semana</t>
  </si>
  <si>
    <t xml:space="preserve">3 SALDO FINAL </t>
  </si>
  <si>
    <t>SAÍDAS REAL</t>
  </si>
  <si>
    <t>Dinheiro</t>
  </si>
  <si>
    <t>Tranferências Bancárias</t>
  </si>
  <si>
    <t xml:space="preserve">Cartão </t>
  </si>
  <si>
    <t>(ENTRADAS - SAÍDAS)</t>
  </si>
  <si>
    <t>SALDO ANTERIOR</t>
  </si>
  <si>
    <t xml:space="preserve">SALDO FINAL </t>
  </si>
  <si>
    <t>Faturamento pedido</t>
  </si>
  <si>
    <t>Janeiro</t>
  </si>
  <si>
    <t>TOTAL</t>
  </si>
  <si>
    <t>Saldo Caixa inicial</t>
  </si>
  <si>
    <t>Juros</t>
  </si>
  <si>
    <t>Ajuste receita +-</t>
  </si>
  <si>
    <t/>
  </si>
  <si>
    <t>Cliente</t>
  </si>
  <si>
    <t>Saldo conta 1</t>
  </si>
  <si>
    <t>Saldo conta 2</t>
  </si>
  <si>
    <t>Saldo Caixa</t>
  </si>
  <si>
    <t>NOME CLIENTE</t>
  </si>
  <si>
    <t>Contbilidade</t>
  </si>
  <si>
    <t>Telefonia</t>
  </si>
  <si>
    <t>Sistema</t>
  </si>
  <si>
    <t>Fluxo de Caixa Consolidado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</si>
</sst>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Dia&quot;\ dd"/>
    <numFmt numFmtId="165" formatCode="\t\ &quot;Total&quot;"/>
    <numFmt numFmtId="166" formatCode="_-* #,##0_-;\-* #,##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0"/>
      <color rgb="FF002060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0"/>
      <color rgb="FF002060"/>
      <name val="Calibri"/>
      <family val="2"/>
      <scheme val="minor"/>
    </font>
    <font>
      <sz val="11"/>
      <color rgb="FFC00000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56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26"/>
      <color rgb="FF00206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9">
    <border>
      <left/>
      <right/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theme="4" tint="0.39994506668294322"/>
      </left>
      <right/>
      <top style="medium">
        <color theme="4" tint="0.39994506668294322"/>
      </top>
      <bottom/>
      <diagonal/>
    </border>
    <border>
      <left/>
      <right/>
      <top style="medium">
        <color theme="4" tint="0.39994506668294322"/>
      </top>
      <bottom/>
      <diagonal/>
    </border>
    <border>
      <left/>
      <right style="medium">
        <color theme="4" tint="0.39994506668294322"/>
      </right>
      <top style="medium">
        <color theme="4" tint="0.39994506668294322"/>
      </top>
      <bottom/>
      <diagonal/>
    </border>
    <border>
      <left style="medium">
        <color theme="4" tint="0.399945066682943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1454817346722"/>
      </left>
      <right style="medium">
        <color theme="4" tint="0.399945066682943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1454817346722"/>
      </left>
      <right style="thin">
        <color theme="4" tint="0.39991454817346722"/>
      </right>
      <top/>
      <bottom style="thin">
        <color theme="4" tint="0.39991454817346722"/>
      </bottom>
      <diagonal/>
    </border>
    <border>
      <left style="thin">
        <color theme="4" tint="0.39991454817346722"/>
      </left>
      <right style="medium">
        <color theme="4" tint="0.39994506668294322"/>
      </right>
      <top/>
      <bottom style="thin">
        <color theme="4" tint="0.39991454817346722"/>
      </bottom>
      <diagonal/>
    </border>
    <border>
      <left style="medium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medium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medium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medium">
        <color theme="4" tint="0.39994506668294322"/>
      </bottom>
      <diagonal/>
    </border>
    <border>
      <left style="thin">
        <color theme="4" tint="0.399914548173467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1454817346722"/>
      </left>
      <right style="thin">
        <color theme="4" tint="0.39994506668294322"/>
      </right>
      <top style="thin">
        <color theme="4" tint="0.39994506668294322"/>
      </top>
      <bottom style="medium">
        <color theme="4" tint="0.39994506668294322"/>
      </bottom>
      <diagonal/>
    </border>
    <border>
      <left style="thin">
        <color theme="4" tint="0.39994506668294322"/>
      </left>
      <right style="medium">
        <color theme="4" tint="0.399914548173467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medium">
        <color theme="4" tint="0.39991454817346722"/>
      </right>
      <top style="thin">
        <color theme="4" tint="0.39994506668294322"/>
      </top>
      <bottom style="medium">
        <color theme="4" tint="0.39994506668294322"/>
      </bottom>
      <diagonal/>
    </border>
    <border>
      <left/>
      <right/>
      <top style="thin">
        <color theme="4" tint="0.39994506668294322"/>
      </top>
      <bottom style="thin">
        <color theme="4" tint="0.39994506668294322"/>
      </bottom>
      <diagonal/>
    </border>
    <border>
      <left/>
      <right/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1454817346722"/>
      </left>
      <right style="medium">
        <color theme="4" tint="0.39988402966399123"/>
      </right>
      <top style="thin">
        <color theme="4" tint="0.39991454817346722"/>
      </top>
      <bottom style="thin">
        <color theme="4" tint="0.39991454817346722"/>
      </bottom>
      <diagonal/>
    </border>
    <border>
      <left/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medium">
        <color theme="4" tint="0.39994506668294322"/>
      </left>
      <right style="thin">
        <color theme="4" tint="0.39991454817346722"/>
      </right>
      <top style="thin">
        <color theme="4" tint="0.39991454817346722"/>
      </top>
      <bottom style="medium">
        <color theme="4" tint="0.39994506668294322"/>
      </bottom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medium">
        <color theme="4" tint="0.39994506668294322"/>
      </bottom>
      <diagonal/>
    </border>
    <border>
      <left style="thin">
        <color theme="4" tint="0.39991454817346722"/>
      </left>
      <right style="medium">
        <color theme="4" tint="0.39994506668294322"/>
      </right>
      <top style="thin">
        <color theme="4" tint="0.39991454817346722"/>
      </top>
      <bottom style="medium">
        <color theme="4" tint="0.39994506668294322"/>
      </bottom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88402966399123"/>
      </left>
      <right style="thin">
        <color theme="4" tint="0.39988402966399123"/>
      </right>
      <top style="thin">
        <color theme="4" tint="0.39991454817346722"/>
      </top>
      <bottom style="thin">
        <color theme="4" tint="0.39991454817346722"/>
      </bottom>
      <diagonal/>
    </border>
    <border>
      <left style="medium">
        <color theme="4" tint="0.39994506668294322"/>
      </left>
      <right/>
      <top style="medium">
        <color theme="4" tint="0.39994506668294322"/>
      </top>
      <bottom style="thin">
        <color theme="4" tint="0.39991454817346722"/>
      </bottom>
      <diagonal/>
    </border>
    <border>
      <left style="thin">
        <color theme="4" tint="0.39991454817346722"/>
      </left>
      <right style="thin">
        <color theme="4" tint="0.39991454817346722"/>
      </right>
      <top/>
      <bottom style="thin">
        <color theme="4" tint="0.39994506668294322"/>
      </bottom>
      <diagonal/>
    </border>
    <border>
      <left style="thin">
        <color theme="4" tint="0.39991454817346722"/>
      </left>
      <right style="medium">
        <color theme="4" tint="0.39991454817346722"/>
      </right>
      <top/>
      <bottom style="thin">
        <color theme="4" tint="0.39994506668294322"/>
      </bottom>
      <diagonal/>
    </border>
    <border>
      <left style="thin">
        <color theme="4" tint="0.39988402966399123"/>
      </left>
      <right style="thin">
        <color theme="4" tint="0.39988402966399123"/>
      </right>
      <top style="medium">
        <color theme="4" tint="0.39988402966399123"/>
      </top>
      <bottom style="thin">
        <color theme="4" tint="0.39988402966399123"/>
      </bottom>
      <diagonal/>
    </border>
    <border>
      <left style="thin">
        <color theme="4" tint="0.39988402966399123"/>
      </left>
      <right style="thin">
        <color theme="4" tint="0.39988402966399123"/>
      </right>
      <top style="thin">
        <color theme="4" tint="0.39988402966399123"/>
      </top>
      <bottom style="medium">
        <color theme="4" tint="0.39988402966399123"/>
      </bottom>
      <diagonal/>
    </border>
    <border>
      <left style="thin">
        <color theme="4" tint="0.39988402966399123"/>
      </left>
      <right style="medium">
        <color theme="4" tint="0.39985351115451523"/>
      </right>
      <top style="medium">
        <color theme="4" tint="0.39988402966399123"/>
      </top>
      <bottom style="thin">
        <color theme="4" tint="0.39988402966399123"/>
      </bottom>
      <diagonal/>
    </border>
    <border>
      <left style="thin">
        <color theme="4" tint="0.39988402966399123"/>
      </left>
      <right style="medium">
        <color theme="4" tint="0.39985351115451523"/>
      </right>
      <top style="thin">
        <color theme="4" tint="0.39988402966399123"/>
      </top>
      <bottom style="medium">
        <color theme="4" tint="0.39988402966399123"/>
      </bottom>
      <diagonal/>
    </border>
    <border>
      <left style="medium">
        <color theme="4" tint="0.39988402966399123"/>
      </left>
      <right style="thin">
        <color theme="4" tint="0.39988402966399123"/>
      </right>
      <top style="thin">
        <color theme="4" tint="0.39991454817346722"/>
      </top>
      <bottom style="medium">
        <color theme="4" tint="0.39994506668294322"/>
      </bottom>
      <diagonal/>
    </border>
    <border>
      <left style="thin">
        <color theme="4" tint="0.39988402966399123"/>
      </left>
      <right/>
      <top/>
      <bottom/>
      <diagonal/>
    </border>
    <border>
      <left style="thin">
        <color theme="4" tint="0.39991454817346722"/>
      </left>
      <right/>
      <top/>
      <bottom/>
      <diagonal/>
    </border>
    <border>
      <left style="thin">
        <color theme="4" tint="0.39994506668294322"/>
      </left>
      <right/>
      <top/>
      <bottom/>
      <diagonal/>
    </border>
    <border>
      <left style="medium">
        <color theme="4" tint="0.39991454817346722"/>
      </left>
      <right/>
      <top/>
      <bottom/>
      <diagonal/>
    </border>
    <border>
      <left style="thin">
        <color theme="4" tint="0.39988402966399123"/>
      </left>
      <right style="medium">
        <color theme="4" tint="0.39994506668294322"/>
      </right>
      <top style="thin">
        <color theme="4" tint="0.39991454817346722"/>
      </top>
      <bottom/>
      <diagonal/>
    </border>
    <border>
      <left style="medium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/>
      <right style="medium">
        <color theme="4" tint="0.39994506668294322"/>
      </right>
      <top style="thin">
        <color theme="4" tint="0.39991454817346722"/>
      </top>
      <bottom style="thin">
        <color theme="4" tint="0.39991454817346722"/>
      </bottom>
      <diagonal/>
    </border>
    <border>
      <left style="medium">
        <color theme="4" tint="0.39991454817346722"/>
      </left>
      <right style="medium">
        <color theme="4" tint="0.39991454817346722"/>
      </right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theme="4" tint="0.39985351115451523"/>
      </left>
      <right style="medium">
        <color theme="4" tint="0.39991454817346722"/>
      </right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theme="4" tint="0.39991454817346722"/>
      </left>
      <right style="medium">
        <color theme="4" tint="0.39991454817346722"/>
      </right>
      <top style="thin">
        <color theme="4" tint="0.39994506668294322"/>
      </top>
      <bottom style="medium">
        <color theme="4" tint="0.39994506668294322"/>
      </bottom>
      <diagonal/>
    </border>
    <border>
      <left/>
      <right/>
      <top/>
      <bottom style="thin">
        <color theme="4" tint="0.39994506668294322"/>
      </bottom>
      <diagonal/>
    </border>
    <border>
      <left style="medium">
        <color theme="4" tint="0.39985351115451523"/>
      </left>
      <right style="medium">
        <color theme="4" tint="0.39985351115451523"/>
      </right>
      <top style="medium">
        <color theme="4" tint="0.39985351115451523"/>
      </top>
      <bottom style="thin">
        <color theme="4" tint="0.39988402966399123"/>
      </bottom>
      <diagonal/>
    </border>
    <border>
      <left style="medium">
        <color theme="4" tint="0.39985351115451523"/>
      </left>
      <right style="medium">
        <color theme="4" tint="0.39985351115451523"/>
      </right>
      <top/>
      <bottom style="thin">
        <color theme="4" tint="0.39994506668294322"/>
      </bottom>
      <diagonal/>
    </border>
    <border>
      <left style="medium">
        <color theme="4" tint="0.39985351115451523"/>
      </left>
      <right style="medium">
        <color theme="4" tint="0.39985351115451523"/>
      </right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theme="4" tint="0.39985351115451523"/>
      </left>
      <right style="medium">
        <color theme="4" tint="0.39985351115451523"/>
      </right>
      <top style="thin">
        <color theme="4" tint="0.39994506668294322"/>
      </top>
      <bottom style="medium">
        <color theme="4" tint="0.39985351115451523"/>
      </bottom>
      <diagonal/>
    </border>
    <border>
      <left style="medium">
        <color theme="4" tint="0.39991454817346722"/>
      </left>
      <right style="medium">
        <color theme="4" tint="0.39991454817346722"/>
      </right>
      <top style="medium">
        <color theme="4" tint="0.39991454817346722"/>
      </top>
      <bottom style="thin">
        <color theme="4" tint="0.39994506668294322"/>
      </bottom>
      <diagonal/>
    </border>
    <border>
      <left style="medium">
        <color theme="4" tint="0.39991454817346722"/>
      </left>
      <right style="medium">
        <color theme="4" tint="0.39991454817346722"/>
      </right>
      <top style="thin">
        <color theme="4" tint="0.39994506668294322"/>
      </top>
      <bottom style="thin">
        <color theme="4" tint="0.39991454817346722"/>
      </bottom>
      <diagonal/>
    </border>
    <border>
      <left style="medium">
        <color theme="4" tint="0.39991454817346722"/>
      </left>
      <right style="medium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medium">
        <color theme="4" tint="0.39991454817346722"/>
      </left>
      <right style="medium">
        <color theme="4" tint="0.39991454817346722"/>
      </right>
      <top style="thin">
        <color theme="4" tint="0.39991454817346722"/>
      </top>
      <bottom style="medium">
        <color theme="4" tint="0.39991454817346722"/>
      </bottom>
      <diagonal/>
    </border>
    <border>
      <left/>
      <right style="medium">
        <color theme="4" tint="0.39994506668294322"/>
      </right>
      <top/>
      <bottom/>
      <diagonal/>
    </border>
    <border>
      <left style="thin">
        <color theme="4" tint="0.39994506668294322"/>
      </left>
      <right style="thin">
        <color theme="4" tint="0.399914548173467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auto="1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7">
    <xf numFmtId="0" fontId="0" fillId="0" borderId="0" xfId="0"/>
    <xf numFmtId="0" fontId="2" fillId="0" borderId="0" xfId="0" applyFont="1"/>
    <xf numFmtId="0" fontId="2" fillId="0" borderId="1" xfId="0" applyFont="1" applyBorder="1"/>
    <xf numFmtId="0" fontId="3" fillId="3" borderId="5" xfId="0" applyFont="1" applyFill="1" applyBorder="1"/>
    <xf numFmtId="49" fontId="2" fillId="0" borderId="5" xfId="0" applyNumberFormat="1" applyFont="1" applyBorder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49" fontId="2" fillId="0" borderId="10" xfId="0" applyNumberFormat="1" applyFont="1" applyBorder="1" applyAlignment="1" applyProtection="1">
      <alignment horizontal="left"/>
      <protection locked="0"/>
    </xf>
    <xf numFmtId="4" fontId="2" fillId="2" borderId="1" xfId="1" applyNumberFormat="1" applyFont="1" applyFill="1" applyBorder="1" applyProtection="1">
      <protection locked="0"/>
    </xf>
    <xf numFmtId="0" fontId="3" fillId="3" borderId="10" xfId="0" applyFont="1" applyFill="1" applyBorder="1"/>
    <xf numFmtId="0" fontId="3" fillId="3" borderId="11" xfId="0" applyFont="1" applyFill="1" applyBorder="1"/>
    <xf numFmtId="0" fontId="3" fillId="0" borderId="0" xfId="0" applyFont="1"/>
    <xf numFmtId="0" fontId="3" fillId="0" borderId="5" xfId="0" applyFont="1" applyBorder="1" applyAlignment="1">
      <alignment horizontal="center"/>
    </xf>
    <xf numFmtId="0" fontId="3" fillId="3" borderId="5" xfId="0" applyFont="1" applyFill="1" applyBorder="1" applyAlignment="1">
      <alignment horizontal="centerContinuous"/>
    </xf>
    <xf numFmtId="0" fontId="3" fillId="0" borderId="22" xfId="0" applyFont="1" applyBorder="1"/>
    <xf numFmtId="0" fontId="3" fillId="3" borderId="23" xfId="0" applyFont="1" applyFill="1" applyBorder="1"/>
    <xf numFmtId="0" fontId="2" fillId="0" borderId="0" xfId="0" applyFont="1" applyAlignment="1">
      <alignment horizontal="centerContinuous"/>
    </xf>
    <xf numFmtId="0" fontId="3" fillId="3" borderId="10" xfId="0" applyFont="1" applyFill="1" applyBorder="1" applyAlignment="1">
      <alignment horizontal="centerContinuous"/>
    </xf>
    <xf numFmtId="0" fontId="3" fillId="0" borderId="26" xfId="0" applyFont="1" applyBorder="1"/>
    <xf numFmtId="4" fontId="3" fillId="0" borderId="19" xfId="1" applyNumberFormat="1" applyFont="1" applyFill="1" applyBorder="1"/>
    <xf numFmtId="0" fontId="3" fillId="0" borderId="28" xfId="0" applyFont="1" applyBorder="1" applyAlignment="1">
      <alignment horizontal="center" vertical="center"/>
    </xf>
    <xf numFmtId="0" fontId="5" fillId="0" borderId="0" xfId="0" applyFont="1"/>
    <xf numFmtId="14" fontId="4" fillId="0" borderId="0" xfId="0" applyNumberFormat="1" applyFont="1" applyAlignment="1">
      <alignment horizontal="centerContinuous"/>
    </xf>
    <xf numFmtId="0" fontId="3" fillId="0" borderId="35" xfId="0" applyFont="1" applyBorder="1" applyAlignment="1">
      <alignment horizontal="centerContinuous" vertical="center"/>
    </xf>
    <xf numFmtId="0" fontId="3" fillId="3" borderId="10" xfId="0" applyFont="1" applyFill="1" applyBorder="1" applyAlignment="1">
      <alignment horizontal="center"/>
    </xf>
    <xf numFmtId="0" fontId="3" fillId="3" borderId="29" xfId="0" applyFont="1" applyFill="1" applyBorder="1" applyAlignment="1">
      <alignment horizontal="center"/>
    </xf>
    <xf numFmtId="0" fontId="3" fillId="3" borderId="30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164" fontId="3" fillId="0" borderId="36" xfId="0" applyNumberFormat="1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4" fontId="3" fillId="0" borderId="38" xfId="1" applyNumberFormat="1" applyFont="1" applyFill="1" applyBorder="1" applyProtection="1">
      <protection locked="0"/>
    </xf>
    <xf numFmtId="4" fontId="2" fillId="0" borderId="38" xfId="1" applyNumberFormat="1" applyFont="1" applyFill="1" applyBorder="1" applyProtection="1">
      <protection locked="0"/>
    </xf>
    <xf numFmtId="4" fontId="3" fillId="0" borderId="38" xfId="1" applyNumberFormat="1" applyFont="1" applyFill="1" applyBorder="1"/>
    <xf numFmtId="4" fontId="3" fillId="0" borderId="0" xfId="1" applyNumberFormat="1" applyFont="1" applyFill="1" applyBorder="1"/>
    <xf numFmtId="4" fontId="2" fillId="0" borderId="39" xfId="1" applyNumberFormat="1" applyFont="1" applyBorder="1" applyProtection="1">
      <protection locked="0"/>
    </xf>
    <xf numFmtId="4" fontId="2" fillId="0" borderId="39" xfId="1" applyNumberFormat="1" applyFont="1" applyFill="1" applyBorder="1" applyProtection="1">
      <protection locked="0"/>
    </xf>
    <xf numFmtId="4" fontId="2" fillId="0" borderId="39" xfId="1" applyNumberFormat="1" applyFont="1" applyFill="1" applyBorder="1"/>
    <xf numFmtId="4" fontId="3" fillId="0" borderId="1" xfId="1" applyNumberFormat="1" applyFont="1" applyFill="1" applyBorder="1" applyProtection="1">
      <protection locked="0"/>
    </xf>
    <xf numFmtId="4" fontId="3" fillId="0" borderId="13" xfId="1" applyNumberFormat="1" applyFont="1" applyFill="1" applyBorder="1" applyProtection="1">
      <protection locked="0"/>
    </xf>
    <xf numFmtId="4" fontId="3" fillId="0" borderId="15" xfId="1" applyNumberFormat="1" applyFont="1" applyFill="1" applyBorder="1" applyProtection="1">
      <protection locked="0"/>
    </xf>
    <xf numFmtId="4" fontId="3" fillId="0" borderId="17" xfId="1" applyNumberFormat="1" applyFont="1" applyFill="1" applyBorder="1" applyProtection="1">
      <protection locked="0"/>
    </xf>
    <xf numFmtId="4" fontId="2" fillId="0" borderId="1" xfId="1" applyNumberFormat="1" applyFont="1" applyFill="1" applyBorder="1" applyProtection="1">
      <protection locked="0"/>
    </xf>
    <xf numFmtId="4" fontId="2" fillId="0" borderId="0" xfId="0" applyNumberFormat="1" applyFont="1"/>
    <xf numFmtId="4" fontId="2" fillId="0" borderId="13" xfId="1" applyNumberFormat="1" applyFont="1" applyFill="1" applyBorder="1" applyProtection="1">
      <protection locked="0"/>
    </xf>
    <xf numFmtId="4" fontId="2" fillId="0" borderId="15" xfId="1" applyNumberFormat="1" applyFont="1" applyFill="1" applyBorder="1" applyProtection="1">
      <protection locked="0"/>
    </xf>
    <xf numFmtId="4" fontId="2" fillId="0" borderId="17" xfId="1" applyNumberFormat="1" applyFont="1" applyFill="1" applyBorder="1" applyProtection="1">
      <protection locked="0"/>
    </xf>
    <xf numFmtId="0" fontId="3" fillId="3" borderId="41" xfId="0" applyFont="1" applyFill="1" applyBorder="1" applyAlignment="1">
      <alignment horizontal="center"/>
    </xf>
    <xf numFmtId="0" fontId="3" fillId="0" borderId="0" xfId="0" applyFont="1" applyAlignment="1">
      <alignment horizontal="centerContinuous"/>
    </xf>
    <xf numFmtId="165" fontId="3" fillId="4" borderId="47" xfId="0" applyNumberFormat="1" applyFont="1" applyFill="1" applyBorder="1" applyAlignment="1">
      <alignment horizontal="centerContinuous"/>
    </xf>
    <xf numFmtId="0" fontId="3" fillId="4" borderId="48" xfId="0" applyFont="1" applyFill="1" applyBorder="1" applyAlignment="1">
      <alignment horizontal="center"/>
    </xf>
    <xf numFmtId="0" fontId="3" fillId="4" borderId="48" xfId="0" applyFont="1" applyFill="1" applyBorder="1" applyAlignment="1">
      <alignment horizontal="centerContinuous"/>
    </xf>
    <xf numFmtId="4" fontId="3" fillId="3" borderId="1" xfId="1" applyNumberFormat="1" applyFont="1" applyFill="1" applyBorder="1" applyProtection="1">
      <protection hidden="1"/>
    </xf>
    <xf numFmtId="4" fontId="3" fillId="3" borderId="13" xfId="1" applyNumberFormat="1" applyFont="1" applyFill="1" applyBorder="1" applyProtection="1">
      <protection hidden="1"/>
    </xf>
    <xf numFmtId="4" fontId="3" fillId="3" borderId="15" xfId="1" applyNumberFormat="1" applyFont="1" applyFill="1" applyBorder="1" applyProtection="1">
      <protection hidden="1"/>
    </xf>
    <xf numFmtId="4" fontId="3" fillId="3" borderId="17" xfId="1" applyNumberFormat="1" applyFont="1" applyFill="1" applyBorder="1" applyProtection="1">
      <protection hidden="1"/>
    </xf>
    <xf numFmtId="4" fontId="2" fillId="3" borderId="1" xfId="1" applyNumberFormat="1" applyFont="1" applyFill="1" applyBorder="1" applyProtection="1">
      <protection hidden="1"/>
    </xf>
    <xf numFmtId="4" fontId="2" fillId="3" borderId="13" xfId="1" applyNumberFormat="1" applyFont="1" applyFill="1" applyBorder="1" applyProtection="1">
      <protection hidden="1"/>
    </xf>
    <xf numFmtId="4" fontId="2" fillId="3" borderId="15" xfId="1" applyNumberFormat="1" applyFont="1" applyFill="1" applyBorder="1" applyProtection="1">
      <protection hidden="1"/>
    </xf>
    <xf numFmtId="4" fontId="2" fillId="3" borderId="17" xfId="1" applyNumberFormat="1" applyFont="1" applyFill="1" applyBorder="1" applyProtection="1">
      <protection hidden="1"/>
    </xf>
    <xf numFmtId="4" fontId="2" fillId="3" borderId="12" xfId="1" applyNumberFormat="1" applyFont="1" applyFill="1" applyBorder="1" applyProtection="1">
      <protection hidden="1"/>
    </xf>
    <xf numFmtId="4" fontId="2" fillId="3" borderId="14" xfId="1" applyNumberFormat="1" applyFont="1" applyFill="1" applyBorder="1" applyProtection="1">
      <protection hidden="1"/>
    </xf>
    <xf numFmtId="4" fontId="2" fillId="3" borderId="16" xfId="1" applyNumberFormat="1" applyFont="1" applyFill="1" applyBorder="1" applyProtection="1">
      <protection hidden="1"/>
    </xf>
    <xf numFmtId="4" fontId="2" fillId="3" borderId="18" xfId="1" applyNumberFormat="1" applyFont="1" applyFill="1" applyBorder="1" applyProtection="1">
      <protection hidden="1"/>
    </xf>
    <xf numFmtId="4" fontId="3" fillId="4" borderId="50" xfId="1" applyNumberFormat="1" applyFont="1" applyFill="1" applyBorder="1" applyProtection="1">
      <protection hidden="1"/>
    </xf>
    <xf numFmtId="4" fontId="3" fillId="0" borderId="46" xfId="1" applyNumberFormat="1" applyFont="1" applyFill="1" applyBorder="1" applyProtection="1">
      <protection hidden="1"/>
    </xf>
    <xf numFmtId="0" fontId="3" fillId="4" borderId="43" xfId="0" applyFont="1" applyFill="1" applyBorder="1" applyAlignment="1" applyProtection="1">
      <alignment horizontal="centerContinuous"/>
      <protection hidden="1"/>
    </xf>
    <xf numFmtId="4" fontId="2" fillId="4" borderId="43" xfId="1" applyNumberFormat="1" applyFont="1" applyFill="1" applyBorder="1" applyProtection="1">
      <protection hidden="1"/>
    </xf>
    <xf numFmtId="4" fontId="2" fillId="4" borderId="45" xfId="1" applyNumberFormat="1" applyFont="1" applyFill="1" applyBorder="1" applyProtection="1">
      <protection hidden="1"/>
    </xf>
    <xf numFmtId="4" fontId="2" fillId="4" borderId="49" xfId="1" applyNumberFormat="1" applyFont="1" applyFill="1" applyBorder="1" applyProtection="1">
      <protection hidden="1"/>
    </xf>
    <xf numFmtId="4" fontId="2" fillId="4" borderId="44" xfId="1" applyNumberFormat="1" applyFont="1" applyFill="1" applyBorder="1" applyProtection="1">
      <protection hidden="1"/>
    </xf>
    <xf numFmtId="14" fontId="3" fillId="0" borderId="0" xfId="0" applyNumberFormat="1" applyFont="1" applyAlignment="1" applyProtection="1">
      <alignment horizontal="center"/>
      <protection locked="0"/>
    </xf>
    <xf numFmtId="164" fontId="3" fillId="0" borderId="31" xfId="0" applyNumberFormat="1" applyFont="1" applyBorder="1" applyAlignment="1" applyProtection="1">
      <alignment horizontal="center"/>
      <protection hidden="1"/>
    </xf>
    <xf numFmtId="164" fontId="3" fillId="0" borderId="33" xfId="0" applyNumberFormat="1" applyFont="1" applyBorder="1" applyAlignment="1" applyProtection="1">
      <alignment horizontal="center"/>
      <protection hidden="1"/>
    </xf>
    <xf numFmtId="0" fontId="5" fillId="0" borderId="32" xfId="0" applyFont="1" applyBorder="1" applyAlignment="1" applyProtection="1">
      <alignment horizontal="center" vertical="center"/>
      <protection hidden="1"/>
    </xf>
    <xf numFmtId="0" fontId="5" fillId="0" borderId="34" xfId="0" applyFont="1" applyBorder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/>
      <protection hidden="1"/>
    </xf>
    <xf numFmtId="43" fontId="2" fillId="0" borderId="6" xfId="1" applyFont="1" applyBorder="1" applyProtection="1">
      <protection hidden="1"/>
    </xf>
    <xf numFmtId="43" fontId="2" fillId="0" borderId="21" xfId="1" applyFont="1" applyBorder="1" applyProtection="1">
      <protection hidden="1"/>
    </xf>
    <xf numFmtId="43" fontId="2" fillId="0" borderId="8" xfId="1" applyFont="1" applyBorder="1" applyProtection="1">
      <protection hidden="1"/>
    </xf>
    <xf numFmtId="43" fontId="2" fillId="0" borderId="9" xfId="1" applyFont="1" applyBorder="1" applyProtection="1">
      <protection hidden="1"/>
    </xf>
    <xf numFmtId="43" fontId="2" fillId="0" borderId="0" xfId="1" applyFont="1" applyFill="1" applyProtection="1"/>
    <xf numFmtId="43" fontId="3" fillId="3" borderId="6" xfId="1" applyFont="1" applyFill="1" applyBorder="1"/>
    <xf numFmtId="43" fontId="3" fillId="3" borderId="7" xfId="1" applyFont="1" applyFill="1" applyBorder="1"/>
    <xf numFmtId="43" fontId="3" fillId="0" borderId="0" xfId="1" applyFont="1" applyFill="1"/>
    <xf numFmtId="43" fontId="3" fillId="4" borderId="50" xfId="1" applyFont="1" applyFill="1" applyBorder="1" applyProtection="1">
      <protection hidden="1"/>
    </xf>
    <xf numFmtId="43" fontId="3" fillId="0" borderId="20" xfId="1" applyFont="1" applyFill="1" applyBorder="1"/>
    <xf numFmtId="43" fontId="2" fillId="3" borderId="20" xfId="1" applyFont="1" applyFill="1" applyBorder="1" applyAlignment="1" applyProtection="1">
      <alignment horizontal="centerContinuous"/>
    </xf>
    <xf numFmtId="43" fontId="2" fillId="3" borderId="42" xfId="1" applyFont="1" applyFill="1" applyBorder="1" applyAlignment="1" applyProtection="1">
      <alignment horizontal="centerContinuous"/>
    </xf>
    <xf numFmtId="43" fontId="2" fillId="0" borderId="0" xfId="1" applyFont="1" applyFill="1" applyProtection="1">
      <protection locked="0"/>
    </xf>
    <xf numFmtId="43" fontId="3" fillId="4" borderId="51" xfId="1" applyFont="1" applyFill="1" applyBorder="1" applyAlignment="1">
      <alignment horizontal="centerContinuous"/>
    </xf>
    <xf numFmtId="43" fontId="2" fillId="0" borderId="0" xfId="1" applyFont="1" applyFill="1" applyProtection="1">
      <protection hidden="1"/>
    </xf>
    <xf numFmtId="43" fontId="2" fillId="3" borderId="6" xfId="1" applyFont="1" applyFill="1" applyBorder="1" applyProtection="1">
      <protection hidden="1"/>
    </xf>
    <xf numFmtId="43" fontId="2" fillId="3" borderId="7" xfId="1" applyFont="1" applyFill="1" applyBorder="1" applyProtection="1">
      <protection hidden="1"/>
    </xf>
    <xf numFmtId="43" fontId="2" fillId="3" borderId="21" xfId="1" applyFont="1" applyFill="1" applyBorder="1" applyProtection="1">
      <protection hidden="1"/>
    </xf>
    <xf numFmtId="43" fontId="3" fillId="3" borderId="24" xfId="1" applyFont="1" applyFill="1" applyBorder="1" applyProtection="1">
      <protection hidden="1"/>
    </xf>
    <xf numFmtId="43" fontId="3" fillId="3" borderId="25" xfId="1" applyFont="1" applyFill="1" applyBorder="1" applyProtection="1">
      <protection hidden="1"/>
    </xf>
    <xf numFmtId="43" fontId="3" fillId="0" borderId="0" xfId="1" applyFont="1" applyFill="1" applyProtection="1">
      <protection hidden="1"/>
    </xf>
    <xf numFmtId="43" fontId="3" fillId="3" borderId="54" xfId="1" applyFont="1" applyFill="1" applyBorder="1" applyProtection="1">
      <protection hidden="1"/>
    </xf>
    <xf numFmtId="43" fontId="3" fillId="0" borderId="6" xfId="1" applyFont="1" applyBorder="1" applyAlignment="1">
      <alignment horizontal="center"/>
    </xf>
    <xf numFmtId="43" fontId="3" fillId="0" borderId="21" xfId="1" applyFont="1" applyBorder="1" applyAlignment="1">
      <alignment horizontal="center"/>
    </xf>
    <xf numFmtId="43" fontId="3" fillId="3" borderId="27" xfId="1" applyFont="1" applyFill="1" applyBorder="1" applyAlignment="1">
      <alignment horizontal="center"/>
    </xf>
    <xf numFmtId="43" fontId="3" fillId="3" borderId="40" xfId="1" applyFont="1" applyFill="1" applyBorder="1" applyAlignment="1">
      <alignment horizontal="center"/>
    </xf>
    <xf numFmtId="43" fontId="2" fillId="2" borderId="6" xfId="1" applyFont="1" applyFill="1" applyBorder="1" applyProtection="1">
      <protection hidden="1"/>
    </xf>
    <xf numFmtId="43" fontId="3" fillId="4" borderId="49" xfId="1" applyFont="1" applyFill="1" applyBorder="1" applyProtection="1">
      <protection hidden="1"/>
    </xf>
    <xf numFmtId="43" fontId="3" fillId="4" borderId="43" xfId="1" applyFont="1" applyFill="1" applyBorder="1" applyProtection="1">
      <protection hidden="1"/>
    </xf>
    <xf numFmtId="49" fontId="5" fillId="0" borderId="10" xfId="0" applyNumberFormat="1" applyFont="1" applyBorder="1" applyProtection="1">
      <protection locked="0"/>
    </xf>
    <xf numFmtId="49" fontId="2" fillId="0" borderId="10" xfId="0" applyNumberFormat="1" applyFont="1" applyBorder="1" applyProtection="1">
      <protection locked="0"/>
    </xf>
    <xf numFmtId="4" fontId="9" fillId="0" borderId="0" xfId="0" applyNumberFormat="1" applyFont="1"/>
    <xf numFmtId="0" fontId="3" fillId="4" borderId="1" xfId="0" applyFont="1" applyFill="1" applyBorder="1" applyAlignment="1">
      <alignment horizontal="center"/>
    </xf>
    <xf numFmtId="43" fontId="2" fillId="0" borderId="1" xfId="1" applyFont="1" applyBorder="1"/>
    <xf numFmtId="0" fontId="2" fillId="0" borderId="0" xfId="0" applyFont="1" applyAlignment="1">
      <alignment horizontal="center"/>
    </xf>
    <xf numFmtId="4" fontId="3" fillId="0" borderId="0" xfId="0" applyNumberFormat="1" applyFont="1"/>
    <xf numFmtId="43" fontId="3" fillId="4" borderId="1" xfId="1" applyFont="1" applyFill="1" applyBorder="1"/>
    <xf numFmtId="43" fontId="3" fillId="3" borderId="52" xfId="1" applyFont="1" applyFill="1" applyBorder="1" applyProtection="1">
      <protection hidden="1"/>
    </xf>
    <xf numFmtId="43" fontId="3" fillId="3" borderId="53" xfId="1" applyFont="1" applyFill="1" applyBorder="1" applyProtection="1">
      <protection hidden="1"/>
    </xf>
    <xf numFmtId="43" fontId="3" fillId="3" borderId="43" xfId="1" applyFont="1" applyFill="1" applyBorder="1" applyProtection="1">
      <protection hidden="1"/>
    </xf>
    <xf numFmtId="0" fontId="3" fillId="0" borderId="1" xfId="0" applyFont="1" applyBorder="1"/>
    <xf numFmtId="44" fontId="2" fillId="0" borderId="1" xfId="0" applyNumberFormat="1" applyFont="1" applyBorder="1"/>
    <xf numFmtId="14" fontId="2" fillId="0" borderId="1" xfId="1" applyNumberFormat="1" applyFont="1" applyFill="1" applyBorder="1" applyProtection="1">
      <protection locked="0"/>
    </xf>
    <xf numFmtId="43" fontId="2" fillId="0" borderId="0" xfId="1" applyFont="1" applyFill="1" applyBorder="1"/>
    <xf numFmtId="43" fontId="2" fillId="0" borderId="0" xfId="0" applyNumberFormat="1" applyFont="1"/>
    <xf numFmtId="166" fontId="2" fillId="0" borderId="0" xfId="1" applyNumberFormat="1" applyFont="1" applyFill="1" applyBorder="1"/>
    <xf numFmtId="4" fontId="9" fillId="0" borderId="1" xfId="1" applyNumberFormat="1" applyFont="1" applyFill="1" applyBorder="1" applyProtection="1">
      <protection locked="0"/>
    </xf>
    <xf numFmtId="4" fontId="9" fillId="0" borderId="15" xfId="1" applyNumberFormat="1" applyFont="1" applyFill="1" applyBorder="1" applyProtection="1">
      <protection locked="0"/>
    </xf>
    <xf numFmtId="4" fontId="2" fillId="0" borderId="26" xfId="1" applyNumberFormat="1" applyFont="1" applyFill="1" applyBorder="1" applyProtection="1">
      <protection locked="0"/>
    </xf>
    <xf numFmtId="4" fontId="2" fillId="0" borderId="56" xfId="1" applyNumberFormat="1" applyFont="1" applyFill="1" applyBorder="1" applyProtection="1">
      <protection locked="0"/>
    </xf>
    <xf numFmtId="164" fontId="3" fillId="3" borderId="56" xfId="0" applyNumberFormat="1" applyFont="1" applyFill="1" applyBorder="1" applyAlignment="1">
      <alignment horizontal="centerContinuous"/>
    </xf>
    <xf numFmtId="164" fontId="3" fillId="3" borderId="57" xfId="0" applyNumberFormat="1" applyFont="1" applyFill="1" applyBorder="1" applyAlignment="1">
      <alignment horizontal="centerContinuous"/>
    </xf>
    <xf numFmtId="164" fontId="11" fillId="3" borderId="56" xfId="0" applyNumberFormat="1" applyFont="1" applyFill="1" applyBorder="1" applyAlignment="1">
      <alignment horizontal="centerContinuous"/>
    </xf>
    <xf numFmtId="164" fontId="11" fillId="3" borderId="57" xfId="0" applyNumberFormat="1" applyFont="1" applyFill="1" applyBorder="1" applyAlignment="1">
      <alignment horizontal="centerContinuous"/>
    </xf>
    <xf numFmtId="4" fontId="2" fillId="0" borderId="13" xfId="1" quotePrefix="1" applyNumberFormat="1" applyFont="1" applyFill="1" applyBorder="1" applyProtection="1">
      <protection locked="0"/>
    </xf>
    <xf numFmtId="4" fontId="2" fillId="0" borderId="1" xfId="1" quotePrefix="1" applyNumberFormat="1" applyFont="1" applyFill="1" applyBorder="1" applyProtection="1">
      <protection locked="0"/>
    </xf>
    <xf numFmtId="0" fontId="12" fillId="0" borderId="0" xfId="0" applyFont="1"/>
    <xf numFmtId="0" fontId="2" fillId="4" borderId="1" xfId="0" applyFont="1" applyFill="1" applyBorder="1" applyAlignment="1">
      <alignment horizontal="center"/>
    </xf>
    <xf numFmtId="43" fontId="3" fillId="4" borderId="1" xfId="1" applyFont="1" applyFill="1" applyBorder="1" applyAlignment="1">
      <alignment horizontal="center"/>
    </xf>
    <xf numFmtId="0" fontId="13" fillId="0" borderId="0" xfId="0" applyFont="1"/>
    <xf numFmtId="0" fontId="0" fillId="0" borderId="58" xfId="0" applyBorder="1"/>
    <xf numFmtId="0" fontId="11" fillId="0" borderId="0" xfId="0" applyFont="1"/>
    <xf numFmtId="43" fontId="3" fillId="0" borderId="0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55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5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5" xfId="0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28"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'Fluxo Junho'!A1"/><Relationship Id="rId13" Type="http://schemas.openxmlformats.org/officeDocument/2006/relationships/hyperlink" Target="#'Fluxo Dezembro'!A1"/><Relationship Id="rId3" Type="http://schemas.openxmlformats.org/officeDocument/2006/relationships/hyperlink" Target="#'Fluxo Novembro'!A1"/><Relationship Id="rId7" Type="http://schemas.openxmlformats.org/officeDocument/2006/relationships/hyperlink" Target="#'Fluxo Maio'!A1"/><Relationship Id="rId12" Type="http://schemas.openxmlformats.org/officeDocument/2006/relationships/hyperlink" Target="#'Fluxo Outubro'!A1"/><Relationship Id="rId2" Type="http://schemas.openxmlformats.org/officeDocument/2006/relationships/hyperlink" Target="#'Fluxo Abril'!A1"/><Relationship Id="rId1" Type="http://schemas.openxmlformats.org/officeDocument/2006/relationships/hyperlink" Target="#'Fluxo de Caixa consolidado'!A1"/><Relationship Id="rId6" Type="http://schemas.openxmlformats.org/officeDocument/2006/relationships/hyperlink" Target="#'Fluxo Mar&#231;o'!A1"/><Relationship Id="rId11" Type="http://schemas.openxmlformats.org/officeDocument/2006/relationships/hyperlink" Target="#'Fluxo Setembro'!A1"/><Relationship Id="rId5" Type="http://schemas.openxmlformats.org/officeDocument/2006/relationships/hyperlink" Target="#'Fluxo Fevereiro'!A1"/><Relationship Id="rId15" Type="http://schemas.openxmlformats.org/officeDocument/2006/relationships/hyperlink" Target="#'Contas a receber'!A1"/><Relationship Id="rId10" Type="http://schemas.openxmlformats.org/officeDocument/2006/relationships/hyperlink" Target="#'Fluxo Agosto'!A1"/><Relationship Id="rId4" Type="http://schemas.openxmlformats.org/officeDocument/2006/relationships/hyperlink" Target="#'Fluxo Janeiro'!A1"/><Relationship Id="rId9" Type="http://schemas.openxmlformats.org/officeDocument/2006/relationships/hyperlink" Target="#'Fluxo Julho'!A1"/><Relationship Id="rId14" Type="http://schemas.openxmlformats.org/officeDocument/2006/relationships/hyperlink" Target="#Caixa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&#205;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552450</xdr:colOff>
      <xdr:row>0</xdr:row>
      <xdr:rowOff>57150</xdr:rowOff>
    </xdr:from>
    <xdr:to>
      <xdr:col>1</xdr:col>
      <xdr:colOff>704850</xdr:colOff>
      <xdr:row>2</xdr:row>
      <xdr:rowOff>142875</xdr:rowOff>
    </xdr:to>
    <xdr:sp macro="" textlink="">
      <xdr:nvSpPr>
        <xdr:cNvPr id="2" name="Pentago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B813966-1C30-46B8-A06B-B41062353A0D}"/>
            </a:ext>
          </a:extLst>
        </xdr:cNvPr>
        <xdr:cNvSpPr/>
      </xdr:nvSpPr>
      <xdr:spPr>
        <a:xfrm rot="10800000">
          <a:off x="552450" y="57150"/>
          <a:ext cx="762000" cy="466725"/>
        </a:xfrm>
        <a:prstGeom prst="homePlate">
          <a:avLst>
            <a:gd name="adj" fmla="val 36141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180971</xdr:colOff>
      <xdr:row>4</xdr:row>
      <xdr:rowOff>85726</xdr:rowOff>
    </xdr:from>
    <xdr:to>
      <xdr:col>17</xdr:col>
      <xdr:colOff>592439</xdr:colOff>
      <xdr:row>32</xdr:row>
      <xdr:rowOff>92433</xdr:rowOff>
    </xdr:to>
    <xdr:grpSp>
      <xdr:nvGrpSpPr>
        <xdr:cNvPr id="2" name="Group 28">
          <a:extLst>
            <a:ext uri="{FF2B5EF4-FFF2-40B4-BE49-F238E27FC236}">
              <a16:creationId xmlns:a16="http://schemas.microsoft.com/office/drawing/2014/main" id="{B509DBFF-98EC-417A-A6A6-EE644B191BA5}"/>
            </a:ext>
          </a:extLst>
        </xdr:cNvPr>
        <xdr:cNvGrpSpPr>
          <a:grpSpLocks noChangeAspect="1"/>
        </xdr:cNvGrpSpPr>
      </xdr:nvGrpSpPr>
      <xdr:grpSpPr bwMode="auto">
        <a:xfrm>
          <a:off x="180971" y="1203326"/>
          <a:ext cx="12489168" cy="5975707"/>
          <a:chOff x="-2508" y="-1001"/>
          <a:chExt cx="12698" cy="6322"/>
        </a:xfrm>
        <a:solidFill>
          <a:schemeClr val="bg1">
            <a:lumMod val="65000"/>
            <a:alpha val="16000"/>
          </a:schemeClr>
        </a:solidFill>
      </xdr:grpSpPr>
      <xdr:sp macro="" textlink="">
        <xdr:nvSpPr>
          <xdr:cNvPr id="3" name="Freeform 29">
            <a:extLst>
              <a:ext uri="{FF2B5EF4-FFF2-40B4-BE49-F238E27FC236}">
                <a16:creationId xmlns:a16="http://schemas.microsoft.com/office/drawing/2014/main" id="{65089160-88D2-4E63-8EFC-BA0AFA4C7AD0}"/>
              </a:ext>
            </a:extLst>
          </xdr:cNvPr>
          <xdr:cNvSpPr>
            <a:spLocks/>
          </xdr:cNvSpPr>
        </xdr:nvSpPr>
        <xdr:spPr bwMode="auto">
          <a:xfrm>
            <a:off x="4964" y="3519"/>
            <a:ext cx="257" cy="494"/>
          </a:xfrm>
          <a:custGeom>
            <a:avLst/>
            <a:gdLst>
              <a:gd name="T0" fmla="*/ 88 w 109"/>
              <a:gd name="T1" fmla="*/ 0 h 209"/>
              <a:gd name="T2" fmla="*/ 84 w 109"/>
              <a:gd name="T3" fmla="*/ 15 h 209"/>
              <a:gd name="T4" fmla="*/ 48 w 109"/>
              <a:gd name="T5" fmla="*/ 51 h 209"/>
              <a:gd name="T6" fmla="*/ 13 w 109"/>
              <a:gd name="T7" fmla="*/ 84 h 209"/>
              <a:gd name="T8" fmla="*/ 21 w 109"/>
              <a:gd name="T9" fmla="*/ 112 h 209"/>
              <a:gd name="T10" fmla="*/ 11 w 109"/>
              <a:gd name="T11" fmla="*/ 135 h 209"/>
              <a:gd name="T12" fmla="*/ 0 w 109"/>
              <a:gd name="T13" fmla="*/ 146 h 209"/>
              <a:gd name="T14" fmla="*/ 6 w 109"/>
              <a:gd name="T15" fmla="*/ 167 h 209"/>
              <a:gd name="T16" fmla="*/ 5 w 109"/>
              <a:gd name="T17" fmla="*/ 180 h 209"/>
              <a:gd name="T18" fmla="*/ 30 w 109"/>
              <a:gd name="T19" fmla="*/ 209 h 209"/>
              <a:gd name="T20" fmla="*/ 77 w 109"/>
              <a:gd name="T21" fmla="*/ 150 h 209"/>
              <a:gd name="T22" fmla="*/ 100 w 109"/>
              <a:gd name="T23" fmla="*/ 55 h 209"/>
              <a:gd name="T24" fmla="*/ 109 w 109"/>
              <a:gd name="T25" fmla="*/ 58 h 209"/>
              <a:gd name="T26" fmla="*/ 109 w 109"/>
              <a:gd name="T27" fmla="*/ 50 h 209"/>
              <a:gd name="T28" fmla="*/ 88 w 109"/>
              <a:gd name="T29" fmla="*/ 0 h 20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</a:cxnLst>
            <a:rect l="0" t="0" r="r" b="b"/>
            <a:pathLst>
              <a:path w="109" h="209">
                <a:moveTo>
                  <a:pt x="88" y="0"/>
                </a:moveTo>
                <a:cubicBezTo>
                  <a:pt x="86" y="4"/>
                  <a:pt x="87" y="13"/>
                  <a:pt x="84" y="15"/>
                </a:cubicBezTo>
                <a:cubicBezTo>
                  <a:pt x="76" y="24"/>
                  <a:pt x="60" y="44"/>
                  <a:pt x="48" y="51"/>
                </a:cubicBezTo>
                <a:cubicBezTo>
                  <a:pt x="32" y="60"/>
                  <a:pt x="13" y="58"/>
                  <a:pt x="13" y="84"/>
                </a:cubicBezTo>
                <a:cubicBezTo>
                  <a:pt x="13" y="93"/>
                  <a:pt x="21" y="106"/>
                  <a:pt x="21" y="112"/>
                </a:cubicBezTo>
                <a:cubicBezTo>
                  <a:pt x="21" y="113"/>
                  <a:pt x="11" y="135"/>
                  <a:pt x="11" y="135"/>
                </a:cubicBezTo>
                <a:cubicBezTo>
                  <a:pt x="10" y="135"/>
                  <a:pt x="0" y="144"/>
                  <a:pt x="0" y="146"/>
                </a:cubicBezTo>
                <a:cubicBezTo>
                  <a:pt x="0" y="154"/>
                  <a:pt x="0" y="162"/>
                  <a:pt x="6" y="167"/>
                </a:cubicBezTo>
                <a:cubicBezTo>
                  <a:pt x="7" y="171"/>
                  <a:pt x="5" y="173"/>
                  <a:pt x="5" y="180"/>
                </a:cubicBezTo>
                <a:cubicBezTo>
                  <a:pt x="5" y="194"/>
                  <a:pt x="17" y="209"/>
                  <a:pt x="30" y="209"/>
                </a:cubicBezTo>
                <a:cubicBezTo>
                  <a:pt x="62" y="209"/>
                  <a:pt x="67" y="174"/>
                  <a:pt x="77" y="150"/>
                </a:cubicBezTo>
                <a:cubicBezTo>
                  <a:pt x="88" y="120"/>
                  <a:pt x="100" y="94"/>
                  <a:pt x="100" y="55"/>
                </a:cubicBezTo>
                <a:cubicBezTo>
                  <a:pt x="101" y="55"/>
                  <a:pt x="107" y="57"/>
                  <a:pt x="109" y="58"/>
                </a:cubicBezTo>
                <a:cubicBezTo>
                  <a:pt x="109" y="50"/>
                  <a:pt x="109" y="50"/>
                  <a:pt x="109" y="50"/>
                </a:cubicBezTo>
                <a:cubicBezTo>
                  <a:pt x="104" y="36"/>
                  <a:pt x="106" y="2"/>
                  <a:pt x="88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" name="Freeform 30">
            <a:extLst>
              <a:ext uri="{FF2B5EF4-FFF2-40B4-BE49-F238E27FC236}">
                <a16:creationId xmlns:a16="http://schemas.microsoft.com/office/drawing/2014/main" id="{A07BC405-4567-4D48-A74B-A500950455C8}"/>
              </a:ext>
            </a:extLst>
          </xdr:cNvPr>
          <xdr:cNvSpPr>
            <a:spLocks/>
          </xdr:cNvSpPr>
        </xdr:nvSpPr>
        <xdr:spPr bwMode="auto">
          <a:xfrm>
            <a:off x="2829" y="1672"/>
            <a:ext cx="2426" cy="2710"/>
          </a:xfrm>
          <a:custGeom>
            <a:avLst/>
            <a:gdLst>
              <a:gd name="T0" fmla="*/ 384 w 1026"/>
              <a:gd name="T1" fmla="*/ 8 h 1146"/>
              <a:gd name="T2" fmla="*/ 346 w 1026"/>
              <a:gd name="T3" fmla="*/ 12 h 1146"/>
              <a:gd name="T4" fmla="*/ 244 w 1026"/>
              <a:gd name="T5" fmla="*/ 32 h 1146"/>
              <a:gd name="T6" fmla="*/ 180 w 1026"/>
              <a:gd name="T7" fmla="*/ 28 h 1146"/>
              <a:gd name="T8" fmla="*/ 170 w 1026"/>
              <a:gd name="T9" fmla="*/ 43 h 1146"/>
              <a:gd name="T10" fmla="*/ 116 w 1026"/>
              <a:gd name="T11" fmla="*/ 134 h 1146"/>
              <a:gd name="T12" fmla="*/ 62 w 1026"/>
              <a:gd name="T13" fmla="*/ 172 h 1146"/>
              <a:gd name="T14" fmla="*/ 12 w 1026"/>
              <a:gd name="T15" fmla="*/ 263 h 1146"/>
              <a:gd name="T16" fmla="*/ 0 w 1026"/>
              <a:gd name="T17" fmla="*/ 370 h 1146"/>
              <a:gd name="T18" fmla="*/ 11 w 1026"/>
              <a:gd name="T19" fmla="*/ 404 h 1146"/>
              <a:gd name="T20" fmla="*/ 16 w 1026"/>
              <a:gd name="T21" fmla="*/ 412 h 1146"/>
              <a:gd name="T22" fmla="*/ 74 w 1026"/>
              <a:gd name="T23" fmla="*/ 480 h 1146"/>
              <a:gd name="T24" fmla="*/ 146 w 1026"/>
              <a:gd name="T25" fmla="*/ 530 h 1146"/>
              <a:gd name="T26" fmla="*/ 228 w 1026"/>
              <a:gd name="T27" fmla="*/ 527 h 1146"/>
              <a:gd name="T28" fmla="*/ 313 w 1026"/>
              <a:gd name="T29" fmla="*/ 499 h 1146"/>
              <a:gd name="T30" fmla="*/ 376 w 1026"/>
              <a:gd name="T31" fmla="*/ 530 h 1146"/>
              <a:gd name="T32" fmla="*/ 404 w 1026"/>
              <a:gd name="T33" fmla="*/ 578 h 1146"/>
              <a:gd name="T34" fmla="*/ 392 w 1026"/>
              <a:gd name="T35" fmla="*/ 607 h 1146"/>
              <a:gd name="T36" fmla="*/ 445 w 1026"/>
              <a:gd name="T37" fmla="*/ 700 h 1146"/>
              <a:gd name="T38" fmla="*/ 465 w 1026"/>
              <a:gd name="T39" fmla="*/ 774 h 1146"/>
              <a:gd name="T40" fmla="*/ 462 w 1026"/>
              <a:gd name="T41" fmla="*/ 927 h 1146"/>
              <a:gd name="T42" fmla="*/ 473 w 1026"/>
              <a:gd name="T43" fmla="*/ 959 h 1146"/>
              <a:gd name="T44" fmla="*/ 533 w 1026"/>
              <a:gd name="T45" fmla="*/ 1097 h 1146"/>
              <a:gd name="T46" fmla="*/ 536 w 1026"/>
              <a:gd name="T47" fmla="*/ 1138 h 1146"/>
              <a:gd name="T48" fmla="*/ 558 w 1026"/>
              <a:gd name="T49" fmla="*/ 1146 h 1146"/>
              <a:gd name="T50" fmla="*/ 628 w 1026"/>
              <a:gd name="T51" fmla="*/ 1135 h 1146"/>
              <a:gd name="T52" fmla="*/ 668 w 1026"/>
              <a:gd name="T53" fmla="*/ 1122 h 1146"/>
              <a:gd name="T54" fmla="*/ 730 w 1026"/>
              <a:gd name="T55" fmla="*/ 1046 h 1146"/>
              <a:gd name="T56" fmla="*/ 743 w 1026"/>
              <a:gd name="T57" fmla="*/ 1002 h 1146"/>
              <a:gd name="T58" fmla="*/ 785 w 1026"/>
              <a:gd name="T59" fmla="*/ 973 h 1146"/>
              <a:gd name="T60" fmla="*/ 775 w 1026"/>
              <a:gd name="T61" fmla="*/ 907 h 1146"/>
              <a:gd name="T62" fmla="*/ 866 w 1026"/>
              <a:gd name="T63" fmla="*/ 820 h 1146"/>
              <a:gd name="T64" fmla="*/ 863 w 1026"/>
              <a:gd name="T65" fmla="*/ 776 h 1146"/>
              <a:gd name="T66" fmla="*/ 867 w 1026"/>
              <a:gd name="T67" fmla="*/ 755 h 1146"/>
              <a:gd name="T68" fmla="*/ 843 w 1026"/>
              <a:gd name="T69" fmla="*/ 679 h 1146"/>
              <a:gd name="T70" fmla="*/ 946 w 1026"/>
              <a:gd name="T71" fmla="*/ 564 h 1146"/>
              <a:gd name="T72" fmla="*/ 1026 w 1026"/>
              <a:gd name="T73" fmla="*/ 422 h 1146"/>
              <a:gd name="T74" fmla="*/ 964 w 1026"/>
              <a:gd name="T75" fmla="*/ 430 h 1146"/>
              <a:gd name="T76" fmla="*/ 955 w 1026"/>
              <a:gd name="T77" fmla="*/ 429 h 1146"/>
              <a:gd name="T78" fmla="*/ 943 w 1026"/>
              <a:gd name="T79" fmla="*/ 430 h 1146"/>
              <a:gd name="T80" fmla="*/ 904 w 1026"/>
              <a:gd name="T81" fmla="*/ 416 h 1146"/>
              <a:gd name="T82" fmla="*/ 874 w 1026"/>
              <a:gd name="T83" fmla="*/ 371 h 1146"/>
              <a:gd name="T84" fmla="*/ 837 w 1026"/>
              <a:gd name="T85" fmla="*/ 320 h 1146"/>
              <a:gd name="T86" fmla="*/ 813 w 1026"/>
              <a:gd name="T87" fmla="*/ 267 h 1146"/>
              <a:gd name="T88" fmla="*/ 742 w 1026"/>
              <a:gd name="T89" fmla="*/ 138 h 1146"/>
              <a:gd name="T90" fmla="*/ 771 w 1026"/>
              <a:gd name="T91" fmla="*/ 163 h 1146"/>
              <a:gd name="T92" fmla="*/ 781 w 1026"/>
              <a:gd name="T93" fmla="*/ 130 h 1146"/>
              <a:gd name="T94" fmla="*/ 771 w 1026"/>
              <a:gd name="T95" fmla="*/ 106 h 1146"/>
              <a:gd name="T96" fmla="*/ 729 w 1026"/>
              <a:gd name="T97" fmla="*/ 103 h 1146"/>
              <a:gd name="T98" fmla="*/ 631 w 1026"/>
              <a:gd name="T99" fmla="*/ 97 h 1146"/>
              <a:gd name="T100" fmla="*/ 598 w 1026"/>
              <a:gd name="T101" fmla="*/ 79 h 1146"/>
              <a:gd name="T102" fmla="*/ 585 w 1026"/>
              <a:gd name="T103" fmla="*/ 78 h 1146"/>
              <a:gd name="T104" fmla="*/ 556 w 1026"/>
              <a:gd name="T105" fmla="*/ 111 h 1146"/>
              <a:gd name="T106" fmla="*/ 460 w 1026"/>
              <a:gd name="T107" fmla="*/ 77 h 1146"/>
              <a:gd name="T108" fmla="*/ 421 w 1026"/>
              <a:gd name="T109" fmla="*/ 52 h 1146"/>
              <a:gd name="T110" fmla="*/ 421 w 1026"/>
              <a:gd name="T111" fmla="*/ 20 h 1146"/>
              <a:gd name="T112" fmla="*/ 421 w 1026"/>
              <a:gd name="T113" fmla="*/ 10 h 114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</a:cxnLst>
            <a:rect l="0" t="0" r="r" b="b"/>
            <a:pathLst>
              <a:path w="1026" h="1146">
                <a:moveTo>
                  <a:pt x="405" y="0"/>
                </a:moveTo>
                <a:cubicBezTo>
                  <a:pt x="395" y="0"/>
                  <a:pt x="395" y="8"/>
                  <a:pt x="384" y="8"/>
                </a:cubicBezTo>
                <a:cubicBezTo>
                  <a:pt x="378" y="8"/>
                  <a:pt x="375" y="5"/>
                  <a:pt x="368" y="5"/>
                </a:cubicBezTo>
                <a:cubicBezTo>
                  <a:pt x="360" y="5"/>
                  <a:pt x="352" y="12"/>
                  <a:pt x="346" y="12"/>
                </a:cubicBezTo>
                <a:cubicBezTo>
                  <a:pt x="342" y="12"/>
                  <a:pt x="335" y="7"/>
                  <a:pt x="328" y="7"/>
                </a:cubicBezTo>
                <a:cubicBezTo>
                  <a:pt x="304" y="7"/>
                  <a:pt x="265" y="22"/>
                  <a:pt x="244" y="32"/>
                </a:cubicBezTo>
                <a:cubicBezTo>
                  <a:pt x="238" y="35"/>
                  <a:pt x="236" y="41"/>
                  <a:pt x="225" y="41"/>
                </a:cubicBezTo>
                <a:cubicBezTo>
                  <a:pt x="207" y="41"/>
                  <a:pt x="193" y="38"/>
                  <a:pt x="180" y="28"/>
                </a:cubicBezTo>
                <a:cubicBezTo>
                  <a:pt x="174" y="32"/>
                  <a:pt x="173" y="37"/>
                  <a:pt x="169" y="43"/>
                </a:cubicBezTo>
                <a:cubicBezTo>
                  <a:pt x="170" y="43"/>
                  <a:pt x="170" y="43"/>
                  <a:pt x="170" y="43"/>
                </a:cubicBezTo>
                <a:cubicBezTo>
                  <a:pt x="157" y="59"/>
                  <a:pt x="139" y="75"/>
                  <a:pt x="125" y="93"/>
                </a:cubicBezTo>
                <a:cubicBezTo>
                  <a:pt x="115" y="106"/>
                  <a:pt x="123" y="114"/>
                  <a:pt x="116" y="134"/>
                </a:cubicBezTo>
                <a:cubicBezTo>
                  <a:pt x="114" y="142"/>
                  <a:pt x="101" y="153"/>
                  <a:pt x="93" y="158"/>
                </a:cubicBezTo>
                <a:cubicBezTo>
                  <a:pt x="83" y="163"/>
                  <a:pt x="69" y="162"/>
                  <a:pt x="62" y="172"/>
                </a:cubicBezTo>
                <a:cubicBezTo>
                  <a:pt x="49" y="189"/>
                  <a:pt x="33" y="217"/>
                  <a:pt x="27" y="238"/>
                </a:cubicBezTo>
                <a:cubicBezTo>
                  <a:pt x="24" y="246"/>
                  <a:pt x="12" y="253"/>
                  <a:pt x="12" y="263"/>
                </a:cubicBezTo>
                <a:cubicBezTo>
                  <a:pt x="12" y="284"/>
                  <a:pt x="22" y="299"/>
                  <a:pt x="22" y="322"/>
                </a:cubicBezTo>
                <a:cubicBezTo>
                  <a:pt x="22" y="336"/>
                  <a:pt x="12" y="364"/>
                  <a:pt x="0" y="370"/>
                </a:cubicBezTo>
                <a:cubicBezTo>
                  <a:pt x="4" y="377"/>
                  <a:pt x="8" y="380"/>
                  <a:pt x="8" y="387"/>
                </a:cubicBezTo>
                <a:cubicBezTo>
                  <a:pt x="8" y="392"/>
                  <a:pt x="11" y="396"/>
                  <a:pt x="11" y="404"/>
                </a:cubicBezTo>
                <a:cubicBezTo>
                  <a:pt x="9" y="404"/>
                  <a:pt x="9" y="404"/>
                  <a:pt x="9" y="404"/>
                </a:cubicBezTo>
                <a:cubicBezTo>
                  <a:pt x="12" y="407"/>
                  <a:pt x="13" y="408"/>
                  <a:pt x="16" y="412"/>
                </a:cubicBezTo>
                <a:cubicBezTo>
                  <a:pt x="16" y="414"/>
                  <a:pt x="44" y="439"/>
                  <a:pt x="48" y="441"/>
                </a:cubicBezTo>
                <a:cubicBezTo>
                  <a:pt x="61" y="452"/>
                  <a:pt x="64" y="464"/>
                  <a:pt x="74" y="480"/>
                </a:cubicBezTo>
                <a:cubicBezTo>
                  <a:pt x="85" y="497"/>
                  <a:pt x="116" y="515"/>
                  <a:pt x="131" y="526"/>
                </a:cubicBezTo>
                <a:cubicBezTo>
                  <a:pt x="133" y="527"/>
                  <a:pt x="140" y="530"/>
                  <a:pt x="146" y="530"/>
                </a:cubicBezTo>
                <a:cubicBezTo>
                  <a:pt x="167" y="530"/>
                  <a:pt x="176" y="519"/>
                  <a:pt x="197" y="519"/>
                </a:cubicBezTo>
                <a:cubicBezTo>
                  <a:pt x="207" y="519"/>
                  <a:pt x="220" y="527"/>
                  <a:pt x="228" y="527"/>
                </a:cubicBezTo>
                <a:cubicBezTo>
                  <a:pt x="236" y="527"/>
                  <a:pt x="239" y="520"/>
                  <a:pt x="247" y="518"/>
                </a:cubicBezTo>
                <a:cubicBezTo>
                  <a:pt x="267" y="511"/>
                  <a:pt x="286" y="499"/>
                  <a:pt x="313" y="499"/>
                </a:cubicBezTo>
                <a:cubicBezTo>
                  <a:pt x="334" y="499"/>
                  <a:pt x="338" y="530"/>
                  <a:pt x="354" y="530"/>
                </a:cubicBezTo>
                <a:cubicBezTo>
                  <a:pt x="359" y="530"/>
                  <a:pt x="367" y="530"/>
                  <a:pt x="376" y="530"/>
                </a:cubicBezTo>
                <a:cubicBezTo>
                  <a:pt x="394" y="530"/>
                  <a:pt x="404" y="540"/>
                  <a:pt x="409" y="552"/>
                </a:cubicBezTo>
                <a:cubicBezTo>
                  <a:pt x="404" y="556"/>
                  <a:pt x="404" y="572"/>
                  <a:pt x="404" y="578"/>
                </a:cubicBezTo>
                <a:cubicBezTo>
                  <a:pt x="404" y="581"/>
                  <a:pt x="402" y="582"/>
                  <a:pt x="404" y="586"/>
                </a:cubicBezTo>
                <a:cubicBezTo>
                  <a:pt x="400" y="588"/>
                  <a:pt x="392" y="602"/>
                  <a:pt x="392" y="607"/>
                </a:cubicBezTo>
                <a:cubicBezTo>
                  <a:pt x="392" y="632"/>
                  <a:pt x="422" y="651"/>
                  <a:pt x="436" y="668"/>
                </a:cubicBezTo>
                <a:cubicBezTo>
                  <a:pt x="443" y="677"/>
                  <a:pt x="441" y="689"/>
                  <a:pt x="445" y="700"/>
                </a:cubicBezTo>
                <a:cubicBezTo>
                  <a:pt x="450" y="713"/>
                  <a:pt x="454" y="721"/>
                  <a:pt x="458" y="744"/>
                </a:cubicBezTo>
                <a:cubicBezTo>
                  <a:pt x="460" y="755"/>
                  <a:pt x="465" y="761"/>
                  <a:pt x="465" y="774"/>
                </a:cubicBezTo>
                <a:cubicBezTo>
                  <a:pt x="465" y="802"/>
                  <a:pt x="432" y="811"/>
                  <a:pt x="432" y="848"/>
                </a:cubicBezTo>
                <a:cubicBezTo>
                  <a:pt x="432" y="882"/>
                  <a:pt x="447" y="902"/>
                  <a:pt x="462" y="927"/>
                </a:cubicBezTo>
                <a:cubicBezTo>
                  <a:pt x="466" y="934"/>
                  <a:pt x="473" y="937"/>
                  <a:pt x="473" y="944"/>
                </a:cubicBezTo>
                <a:cubicBezTo>
                  <a:pt x="473" y="949"/>
                  <a:pt x="473" y="950"/>
                  <a:pt x="473" y="959"/>
                </a:cubicBezTo>
                <a:cubicBezTo>
                  <a:pt x="473" y="1005"/>
                  <a:pt x="497" y="1036"/>
                  <a:pt x="516" y="1068"/>
                </a:cubicBezTo>
                <a:cubicBezTo>
                  <a:pt x="519" y="1073"/>
                  <a:pt x="533" y="1089"/>
                  <a:pt x="533" y="1097"/>
                </a:cubicBezTo>
                <a:cubicBezTo>
                  <a:pt x="533" y="1103"/>
                  <a:pt x="531" y="1107"/>
                  <a:pt x="527" y="1112"/>
                </a:cubicBezTo>
                <a:cubicBezTo>
                  <a:pt x="531" y="1116"/>
                  <a:pt x="536" y="1127"/>
                  <a:pt x="536" y="1138"/>
                </a:cubicBezTo>
                <a:cubicBezTo>
                  <a:pt x="537" y="1138"/>
                  <a:pt x="538" y="1136"/>
                  <a:pt x="541" y="1135"/>
                </a:cubicBezTo>
                <a:cubicBezTo>
                  <a:pt x="545" y="1141"/>
                  <a:pt x="549" y="1146"/>
                  <a:pt x="558" y="1146"/>
                </a:cubicBezTo>
                <a:cubicBezTo>
                  <a:pt x="578" y="1146"/>
                  <a:pt x="592" y="1130"/>
                  <a:pt x="614" y="1130"/>
                </a:cubicBezTo>
                <a:cubicBezTo>
                  <a:pt x="620" y="1130"/>
                  <a:pt x="623" y="1135"/>
                  <a:pt x="628" y="1135"/>
                </a:cubicBezTo>
                <a:cubicBezTo>
                  <a:pt x="633" y="1135"/>
                  <a:pt x="637" y="1132"/>
                  <a:pt x="644" y="1132"/>
                </a:cubicBezTo>
                <a:cubicBezTo>
                  <a:pt x="646" y="1122"/>
                  <a:pt x="659" y="1126"/>
                  <a:pt x="668" y="1122"/>
                </a:cubicBezTo>
                <a:cubicBezTo>
                  <a:pt x="690" y="1112"/>
                  <a:pt x="696" y="1097"/>
                  <a:pt x="709" y="1080"/>
                </a:cubicBezTo>
                <a:cubicBezTo>
                  <a:pt x="717" y="1069"/>
                  <a:pt x="718" y="1057"/>
                  <a:pt x="730" y="1046"/>
                </a:cubicBezTo>
                <a:cubicBezTo>
                  <a:pt x="736" y="1039"/>
                  <a:pt x="751" y="1028"/>
                  <a:pt x="751" y="1013"/>
                </a:cubicBezTo>
                <a:cubicBezTo>
                  <a:pt x="751" y="1008"/>
                  <a:pt x="748" y="1004"/>
                  <a:pt x="743" y="1002"/>
                </a:cubicBezTo>
                <a:cubicBezTo>
                  <a:pt x="749" y="989"/>
                  <a:pt x="757" y="983"/>
                  <a:pt x="769" y="977"/>
                </a:cubicBezTo>
                <a:cubicBezTo>
                  <a:pt x="773" y="975"/>
                  <a:pt x="782" y="978"/>
                  <a:pt x="785" y="973"/>
                </a:cubicBezTo>
                <a:cubicBezTo>
                  <a:pt x="788" y="969"/>
                  <a:pt x="790" y="951"/>
                  <a:pt x="790" y="943"/>
                </a:cubicBezTo>
                <a:cubicBezTo>
                  <a:pt x="790" y="927"/>
                  <a:pt x="775" y="919"/>
                  <a:pt x="775" y="907"/>
                </a:cubicBezTo>
                <a:cubicBezTo>
                  <a:pt x="775" y="902"/>
                  <a:pt x="783" y="893"/>
                  <a:pt x="791" y="891"/>
                </a:cubicBezTo>
                <a:cubicBezTo>
                  <a:pt x="796" y="857"/>
                  <a:pt x="866" y="861"/>
                  <a:pt x="866" y="820"/>
                </a:cubicBezTo>
                <a:cubicBezTo>
                  <a:pt x="866" y="816"/>
                  <a:pt x="865" y="813"/>
                  <a:pt x="862" y="810"/>
                </a:cubicBezTo>
                <a:cubicBezTo>
                  <a:pt x="862" y="795"/>
                  <a:pt x="863" y="785"/>
                  <a:pt x="863" y="776"/>
                </a:cubicBezTo>
                <a:cubicBezTo>
                  <a:pt x="863" y="763"/>
                  <a:pt x="863" y="763"/>
                  <a:pt x="863" y="763"/>
                </a:cubicBezTo>
                <a:cubicBezTo>
                  <a:pt x="864" y="762"/>
                  <a:pt x="867" y="758"/>
                  <a:pt x="867" y="755"/>
                </a:cubicBezTo>
                <a:cubicBezTo>
                  <a:pt x="867" y="745"/>
                  <a:pt x="848" y="736"/>
                  <a:pt x="848" y="718"/>
                </a:cubicBezTo>
                <a:cubicBezTo>
                  <a:pt x="848" y="702"/>
                  <a:pt x="843" y="695"/>
                  <a:pt x="843" y="679"/>
                </a:cubicBezTo>
                <a:cubicBezTo>
                  <a:pt x="843" y="664"/>
                  <a:pt x="857" y="660"/>
                  <a:pt x="861" y="647"/>
                </a:cubicBezTo>
                <a:cubicBezTo>
                  <a:pt x="874" y="600"/>
                  <a:pt x="911" y="592"/>
                  <a:pt x="946" y="564"/>
                </a:cubicBezTo>
                <a:cubicBezTo>
                  <a:pt x="966" y="549"/>
                  <a:pt x="973" y="530"/>
                  <a:pt x="989" y="509"/>
                </a:cubicBezTo>
                <a:cubicBezTo>
                  <a:pt x="1002" y="491"/>
                  <a:pt x="1026" y="452"/>
                  <a:pt x="1026" y="422"/>
                </a:cubicBezTo>
                <a:cubicBezTo>
                  <a:pt x="1026" y="418"/>
                  <a:pt x="1023" y="417"/>
                  <a:pt x="1022" y="414"/>
                </a:cubicBezTo>
                <a:cubicBezTo>
                  <a:pt x="1003" y="418"/>
                  <a:pt x="984" y="426"/>
                  <a:pt x="964" y="430"/>
                </a:cubicBezTo>
                <a:cubicBezTo>
                  <a:pt x="963" y="430"/>
                  <a:pt x="962" y="430"/>
                  <a:pt x="961" y="430"/>
                </a:cubicBezTo>
                <a:cubicBezTo>
                  <a:pt x="959" y="430"/>
                  <a:pt x="957" y="429"/>
                  <a:pt x="955" y="429"/>
                </a:cubicBezTo>
                <a:cubicBezTo>
                  <a:pt x="953" y="429"/>
                  <a:pt x="951" y="429"/>
                  <a:pt x="949" y="429"/>
                </a:cubicBezTo>
                <a:cubicBezTo>
                  <a:pt x="947" y="429"/>
                  <a:pt x="945" y="429"/>
                  <a:pt x="943" y="430"/>
                </a:cubicBezTo>
                <a:cubicBezTo>
                  <a:pt x="936" y="432"/>
                  <a:pt x="935" y="439"/>
                  <a:pt x="927" y="439"/>
                </a:cubicBezTo>
                <a:cubicBezTo>
                  <a:pt x="918" y="439"/>
                  <a:pt x="911" y="422"/>
                  <a:pt x="904" y="416"/>
                </a:cubicBezTo>
                <a:cubicBezTo>
                  <a:pt x="909" y="410"/>
                  <a:pt x="904" y="409"/>
                  <a:pt x="904" y="400"/>
                </a:cubicBezTo>
                <a:cubicBezTo>
                  <a:pt x="887" y="400"/>
                  <a:pt x="882" y="378"/>
                  <a:pt x="874" y="371"/>
                </a:cubicBezTo>
                <a:cubicBezTo>
                  <a:pt x="864" y="365"/>
                  <a:pt x="859" y="364"/>
                  <a:pt x="850" y="356"/>
                </a:cubicBezTo>
                <a:cubicBezTo>
                  <a:pt x="841" y="346"/>
                  <a:pt x="847" y="332"/>
                  <a:pt x="837" y="320"/>
                </a:cubicBezTo>
                <a:cubicBezTo>
                  <a:pt x="829" y="309"/>
                  <a:pt x="819" y="309"/>
                  <a:pt x="813" y="295"/>
                </a:cubicBezTo>
                <a:cubicBezTo>
                  <a:pt x="813" y="267"/>
                  <a:pt x="813" y="267"/>
                  <a:pt x="813" y="267"/>
                </a:cubicBezTo>
                <a:cubicBezTo>
                  <a:pt x="805" y="261"/>
                  <a:pt x="790" y="237"/>
                  <a:pt x="792" y="226"/>
                </a:cubicBezTo>
                <a:cubicBezTo>
                  <a:pt x="742" y="138"/>
                  <a:pt x="742" y="138"/>
                  <a:pt x="742" y="138"/>
                </a:cubicBezTo>
                <a:cubicBezTo>
                  <a:pt x="742" y="129"/>
                  <a:pt x="742" y="129"/>
                  <a:pt x="742" y="129"/>
                </a:cubicBezTo>
                <a:cubicBezTo>
                  <a:pt x="751" y="138"/>
                  <a:pt x="760" y="161"/>
                  <a:pt x="771" y="163"/>
                </a:cubicBezTo>
                <a:cubicBezTo>
                  <a:pt x="773" y="158"/>
                  <a:pt x="778" y="144"/>
                  <a:pt x="781" y="137"/>
                </a:cubicBezTo>
                <a:cubicBezTo>
                  <a:pt x="781" y="135"/>
                  <a:pt x="781" y="132"/>
                  <a:pt x="781" y="130"/>
                </a:cubicBezTo>
                <a:cubicBezTo>
                  <a:pt x="773" y="111"/>
                  <a:pt x="773" y="111"/>
                  <a:pt x="773" y="111"/>
                </a:cubicBezTo>
                <a:cubicBezTo>
                  <a:pt x="773" y="109"/>
                  <a:pt x="772" y="108"/>
                  <a:pt x="771" y="106"/>
                </a:cubicBezTo>
                <a:cubicBezTo>
                  <a:pt x="764" y="107"/>
                  <a:pt x="764" y="110"/>
                  <a:pt x="756" y="110"/>
                </a:cubicBezTo>
                <a:cubicBezTo>
                  <a:pt x="745" y="110"/>
                  <a:pt x="739" y="103"/>
                  <a:pt x="729" y="103"/>
                </a:cubicBezTo>
                <a:cubicBezTo>
                  <a:pt x="712" y="103"/>
                  <a:pt x="707" y="111"/>
                  <a:pt x="690" y="111"/>
                </a:cubicBezTo>
                <a:cubicBezTo>
                  <a:pt x="672" y="111"/>
                  <a:pt x="648" y="103"/>
                  <a:pt x="631" y="97"/>
                </a:cubicBezTo>
                <a:cubicBezTo>
                  <a:pt x="623" y="94"/>
                  <a:pt x="611" y="98"/>
                  <a:pt x="606" y="92"/>
                </a:cubicBezTo>
                <a:cubicBezTo>
                  <a:pt x="604" y="88"/>
                  <a:pt x="598" y="87"/>
                  <a:pt x="598" y="79"/>
                </a:cubicBezTo>
                <a:cubicBezTo>
                  <a:pt x="586" y="79"/>
                  <a:pt x="586" y="79"/>
                  <a:pt x="586" y="79"/>
                </a:cubicBezTo>
                <a:cubicBezTo>
                  <a:pt x="585" y="78"/>
                  <a:pt x="585" y="78"/>
                  <a:pt x="585" y="78"/>
                </a:cubicBezTo>
                <a:cubicBezTo>
                  <a:pt x="568" y="84"/>
                  <a:pt x="556" y="84"/>
                  <a:pt x="556" y="101"/>
                </a:cubicBezTo>
                <a:cubicBezTo>
                  <a:pt x="556" y="104"/>
                  <a:pt x="556" y="107"/>
                  <a:pt x="556" y="111"/>
                </a:cubicBezTo>
                <a:cubicBezTo>
                  <a:pt x="556" y="114"/>
                  <a:pt x="550" y="119"/>
                  <a:pt x="545" y="119"/>
                </a:cubicBezTo>
                <a:cubicBezTo>
                  <a:pt x="506" y="119"/>
                  <a:pt x="494" y="77"/>
                  <a:pt x="460" y="77"/>
                </a:cubicBezTo>
                <a:cubicBezTo>
                  <a:pt x="455" y="77"/>
                  <a:pt x="451" y="77"/>
                  <a:pt x="445" y="77"/>
                </a:cubicBezTo>
                <a:cubicBezTo>
                  <a:pt x="435" y="77"/>
                  <a:pt x="421" y="65"/>
                  <a:pt x="421" y="52"/>
                </a:cubicBezTo>
                <a:cubicBezTo>
                  <a:pt x="421" y="44"/>
                  <a:pt x="428" y="40"/>
                  <a:pt x="428" y="32"/>
                </a:cubicBezTo>
                <a:cubicBezTo>
                  <a:pt x="428" y="27"/>
                  <a:pt x="421" y="25"/>
                  <a:pt x="421" y="20"/>
                </a:cubicBezTo>
                <a:cubicBezTo>
                  <a:pt x="421" y="13"/>
                  <a:pt x="428" y="15"/>
                  <a:pt x="429" y="7"/>
                </a:cubicBezTo>
                <a:cubicBezTo>
                  <a:pt x="426" y="7"/>
                  <a:pt x="424" y="10"/>
                  <a:pt x="421" y="10"/>
                </a:cubicBezTo>
                <a:cubicBezTo>
                  <a:pt x="413" y="10"/>
                  <a:pt x="415" y="0"/>
                  <a:pt x="40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" name="Freeform 31">
            <a:extLst>
              <a:ext uri="{FF2B5EF4-FFF2-40B4-BE49-F238E27FC236}">
                <a16:creationId xmlns:a16="http://schemas.microsoft.com/office/drawing/2014/main" id="{38821406-3ECF-4F0A-894B-9385366DC0F9}"/>
              </a:ext>
            </a:extLst>
          </xdr:cNvPr>
          <xdr:cNvSpPr>
            <a:spLocks/>
          </xdr:cNvSpPr>
        </xdr:nvSpPr>
        <xdr:spPr bwMode="auto">
          <a:xfrm>
            <a:off x="4359" y="1478"/>
            <a:ext cx="1323" cy="1149"/>
          </a:xfrm>
          <a:custGeom>
            <a:avLst/>
            <a:gdLst>
              <a:gd name="T0" fmla="*/ 75 w 560"/>
              <a:gd name="T1" fmla="*/ 16 h 486"/>
              <a:gd name="T2" fmla="*/ 46 w 560"/>
              <a:gd name="T3" fmla="*/ 18 h 486"/>
              <a:gd name="T4" fmla="*/ 9 w 560"/>
              <a:gd name="T5" fmla="*/ 45 h 486"/>
              <a:gd name="T6" fmla="*/ 0 w 560"/>
              <a:gd name="T7" fmla="*/ 66 h 486"/>
              <a:gd name="T8" fmla="*/ 27 w 560"/>
              <a:gd name="T9" fmla="*/ 95 h 486"/>
              <a:gd name="T10" fmla="*/ 59 w 560"/>
              <a:gd name="T11" fmla="*/ 105 h 486"/>
              <a:gd name="T12" fmla="*/ 130 w 560"/>
              <a:gd name="T13" fmla="*/ 93 h 486"/>
              <a:gd name="T14" fmla="*/ 150 w 560"/>
              <a:gd name="T15" fmla="*/ 98 h 486"/>
              <a:gd name="T16" fmla="*/ 136 w 560"/>
              <a:gd name="T17" fmla="*/ 151 h 486"/>
              <a:gd name="T18" fmla="*/ 126 w 560"/>
              <a:gd name="T19" fmla="*/ 193 h 486"/>
              <a:gd name="T20" fmla="*/ 131 w 560"/>
              <a:gd name="T21" fmla="*/ 235 h 486"/>
              <a:gd name="T22" fmla="*/ 165 w 560"/>
              <a:gd name="T23" fmla="*/ 287 h 486"/>
              <a:gd name="T24" fmla="*/ 185 w 560"/>
              <a:gd name="T25" fmla="*/ 311 h 486"/>
              <a:gd name="T26" fmla="*/ 238 w 560"/>
              <a:gd name="T27" fmla="*/ 408 h 486"/>
              <a:gd name="T28" fmla="*/ 260 w 560"/>
              <a:gd name="T29" fmla="*/ 472 h 486"/>
              <a:gd name="T30" fmla="*/ 280 w 560"/>
              <a:gd name="T31" fmla="*/ 484 h 486"/>
              <a:gd name="T32" fmla="*/ 353 w 560"/>
              <a:gd name="T33" fmla="*/ 453 h 486"/>
              <a:gd name="T34" fmla="*/ 438 w 560"/>
              <a:gd name="T35" fmla="*/ 416 h 486"/>
              <a:gd name="T36" fmla="*/ 476 w 560"/>
              <a:gd name="T37" fmla="*/ 370 h 486"/>
              <a:gd name="T38" fmla="*/ 497 w 560"/>
              <a:gd name="T39" fmla="*/ 324 h 486"/>
              <a:gd name="T40" fmla="*/ 454 w 560"/>
              <a:gd name="T41" fmla="*/ 289 h 486"/>
              <a:gd name="T42" fmla="*/ 375 w 560"/>
              <a:gd name="T43" fmla="*/ 295 h 486"/>
              <a:gd name="T44" fmla="*/ 368 w 560"/>
              <a:gd name="T45" fmla="*/ 281 h 486"/>
              <a:gd name="T46" fmla="*/ 333 w 560"/>
              <a:gd name="T47" fmla="*/ 219 h 486"/>
              <a:gd name="T48" fmla="*/ 379 w 560"/>
              <a:gd name="T49" fmla="*/ 240 h 486"/>
              <a:gd name="T50" fmla="*/ 443 w 560"/>
              <a:gd name="T51" fmla="*/ 263 h 486"/>
              <a:gd name="T52" fmla="*/ 489 w 560"/>
              <a:gd name="T53" fmla="*/ 281 h 486"/>
              <a:gd name="T54" fmla="*/ 540 w 560"/>
              <a:gd name="T55" fmla="*/ 288 h 486"/>
              <a:gd name="T56" fmla="*/ 537 w 560"/>
              <a:gd name="T57" fmla="*/ 279 h 486"/>
              <a:gd name="T58" fmla="*/ 527 w 560"/>
              <a:gd name="T59" fmla="*/ 206 h 486"/>
              <a:gd name="T60" fmla="*/ 538 w 560"/>
              <a:gd name="T61" fmla="*/ 187 h 486"/>
              <a:gd name="T62" fmla="*/ 523 w 560"/>
              <a:gd name="T63" fmla="*/ 149 h 486"/>
              <a:gd name="T64" fmla="*/ 521 w 560"/>
              <a:gd name="T65" fmla="*/ 143 h 486"/>
              <a:gd name="T66" fmla="*/ 521 w 560"/>
              <a:gd name="T67" fmla="*/ 138 h 486"/>
              <a:gd name="T68" fmla="*/ 532 w 560"/>
              <a:gd name="T69" fmla="*/ 106 h 486"/>
              <a:gd name="T70" fmla="*/ 526 w 560"/>
              <a:gd name="T71" fmla="*/ 89 h 486"/>
              <a:gd name="T72" fmla="*/ 441 w 560"/>
              <a:gd name="T73" fmla="*/ 69 h 486"/>
              <a:gd name="T74" fmla="*/ 420 w 560"/>
              <a:gd name="T75" fmla="*/ 91 h 486"/>
              <a:gd name="T76" fmla="*/ 371 w 560"/>
              <a:gd name="T77" fmla="*/ 91 h 486"/>
              <a:gd name="T78" fmla="*/ 356 w 560"/>
              <a:gd name="T79" fmla="*/ 82 h 486"/>
              <a:gd name="T80" fmla="*/ 344 w 560"/>
              <a:gd name="T81" fmla="*/ 61 h 486"/>
              <a:gd name="T82" fmla="*/ 337 w 560"/>
              <a:gd name="T83" fmla="*/ 49 h 486"/>
              <a:gd name="T84" fmla="*/ 307 w 560"/>
              <a:gd name="T85" fmla="*/ 53 h 486"/>
              <a:gd name="T86" fmla="*/ 246 w 560"/>
              <a:gd name="T87" fmla="*/ 5 h 486"/>
              <a:gd name="T88" fmla="*/ 246 w 560"/>
              <a:gd name="T89" fmla="*/ 5 h 486"/>
              <a:gd name="T90" fmla="*/ 246 w 560"/>
              <a:gd name="T91" fmla="*/ 5 h 486"/>
              <a:gd name="T92" fmla="*/ 210 w 560"/>
              <a:gd name="T93" fmla="*/ 19 h 486"/>
              <a:gd name="T94" fmla="*/ 127 w 560"/>
              <a:gd name="T95" fmla="*/ 0 h 48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560" h="486">
                <a:moveTo>
                  <a:pt x="127" y="0"/>
                </a:moveTo>
                <a:cubicBezTo>
                  <a:pt x="118" y="0"/>
                  <a:pt x="103" y="1"/>
                  <a:pt x="97" y="5"/>
                </a:cubicBezTo>
                <a:cubicBezTo>
                  <a:pt x="91" y="9"/>
                  <a:pt x="81" y="16"/>
                  <a:pt x="75" y="16"/>
                </a:cubicBezTo>
                <a:cubicBezTo>
                  <a:pt x="75" y="16"/>
                  <a:pt x="65" y="16"/>
                  <a:pt x="59" y="16"/>
                </a:cubicBezTo>
                <a:cubicBezTo>
                  <a:pt x="57" y="16"/>
                  <a:pt x="54" y="15"/>
                  <a:pt x="52" y="15"/>
                </a:cubicBezTo>
                <a:cubicBezTo>
                  <a:pt x="49" y="15"/>
                  <a:pt x="46" y="16"/>
                  <a:pt x="46" y="18"/>
                </a:cubicBezTo>
                <a:cubicBezTo>
                  <a:pt x="46" y="22"/>
                  <a:pt x="49" y="21"/>
                  <a:pt x="50" y="25"/>
                </a:cubicBezTo>
                <a:cubicBezTo>
                  <a:pt x="41" y="30"/>
                  <a:pt x="3" y="26"/>
                  <a:pt x="3" y="43"/>
                </a:cubicBezTo>
                <a:cubicBezTo>
                  <a:pt x="3" y="45"/>
                  <a:pt x="6" y="45"/>
                  <a:pt x="9" y="45"/>
                </a:cubicBezTo>
                <a:cubicBezTo>
                  <a:pt x="10" y="45"/>
                  <a:pt x="11" y="45"/>
                  <a:pt x="12" y="45"/>
                </a:cubicBezTo>
                <a:cubicBezTo>
                  <a:pt x="11" y="48"/>
                  <a:pt x="12" y="48"/>
                  <a:pt x="12" y="52"/>
                </a:cubicBezTo>
                <a:cubicBezTo>
                  <a:pt x="12" y="62"/>
                  <a:pt x="6" y="61"/>
                  <a:pt x="0" y="66"/>
                </a:cubicBezTo>
                <a:cubicBezTo>
                  <a:pt x="8" y="70"/>
                  <a:pt x="14" y="69"/>
                  <a:pt x="18" y="76"/>
                </a:cubicBezTo>
                <a:cubicBezTo>
                  <a:pt x="13" y="81"/>
                  <a:pt x="28" y="89"/>
                  <a:pt x="32" y="92"/>
                </a:cubicBezTo>
                <a:cubicBezTo>
                  <a:pt x="31" y="93"/>
                  <a:pt x="29" y="95"/>
                  <a:pt x="27" y="95"/>
                </a:cubicBezTo>
                <a:cubicBezTo>
                  <a:pt x="33" y="95"/>
                  <a:pt x="33" y="95"/>
                  <a:pt x="33" y="95"/>
                </a:cubicBezTo>
                <a:cubicBezTo>
                  <a:pt x="35" y="95"/>
                  <a:pt x="36" y="95"/>
                  <a:pt x="37" y="95"/>
                </a:cubicBezTo>
                <a:cubicBezTo>
                  <a:pt x="45" y="95"/>
                  <a:pt x="50" y="105"/>
                  <a:pt x="59" y="105"/>
                </a:cubicBezTo>
                <a:cubicBezTo>
                  <a:pt x="68" y="105"/>
                  <a:pt x="66" y="93"/>
                  <a:pt x="77" y="93"/>
                </a:cubicBezTo>
                <a:cubicBezTo>
                  <a:pt x="88" y="93"/>
                  <a:pt x="92" y="106"/>
                  <a:pt x="103" y="106"/>
                </a:cubicBezTo>
                <a:cubicBezTo>
                  <a:pt x="119" y="106"/>
                  <a:pt x="121" y="99"/>
                  <a:pt x="130" y="93"/>
                </a:cubicBezTo>
                <a:cubicBezTo>
                  <a:pt x="132" y="95"/>
                  <a:pt x="135" y="97"/>
                  <a:pt x="140" y="97"/>
                </a:cubicBezTo>
                <a:cubicBezTo>
                  <a:pt x="145" y="97"/>
                  <a:pt x="146" y="94"/>
                  <a:pt x="150" y="92"/>
                </a:cubicBezTo>
                <a:cubicBezTo>
                  <a:pt x="150" y="98"/>
                  <a:pt x="150" y="98"/>
                  <a:pt x="150" y="98"/>
                </a:cubicBezTo>
                <a:cubicBezTo>
                  <a:pt x="149" y="99"/>
                  <a:pt x="147" y="100"/>
                  <a:pt x="147" y="103"/>
                </a:cubicBezTo>
                <a:cubicBezTo>
                  <a:pt x="147" y="109"/>
                  <a:pt x="149" y="117"/>
                  <a:pt x="149" y="126"/>
                </a:cubicBezTo>
                <a:cubicBezTo>
                  <a:pt x="149" y="138"/>
                  <a:pt x="139" y="140"/>
                  <a:pt x="136" y="151"/>
                </a:cubicBezTo>
                <a:cubicBezTo>
                  <a:pt x="132" y="161"/>
                  <a:pt x="131" y="167"/>
                  <a:pt x="127" y="179"/>
                </a:cubicBezTo>
                <a:cubicBezTo>
                  <a:pt x="127" y="181"/>
                  <a:pt x="123" y="181"/>
                  <a:pt x="123" y="185"/>
                </a:cubicBezTo>
                <a:cubicBezTo>
                  <a:pt x="126" y="193"/>
                  <a:pt x="126" y="193"/>
                  <a:pt x="126" y="193"/>
                </a:cubicBezTo>
                <a:cubicBezTo>
                  <a:pt x="134" y="212"/>
                  <a:pt x="134" y="212"/>
                  <a:pt x="134" y="212"/>
                </a:cubicBezTo>
                <a:cubicBezTo>
                  <a:pt x="134" y="214"/>
                  <a:pt x="134" y="217"/>
                  <a:pt x="134" y="219"/>
                </a:cubicBezTo>
                <a:cubicBezTo>
                  <a:pt x="133" y="225"/>
                  <a:pt x="131" y="232"/>
                  <a:pt x="131" y="235"/>
                </a:cubicBezTo>
                <a:cubicBezTo>
                  <a:pt x="131" y="237"/>
                  <a:pt x="138" y="245"/>
                  <a:pt x="140" y="248"/>
                </a:cubicBezTo>
                <a:cubicBezTo>
                  <a:pt x="146" y="257"/>
                  <a:pt x="151" y="265"/>
                  <a:pt x="157" y="274"/>
                </a:cubicBezTo>
                <a:cubicBezTo>
                  <a:pt x="159" y="278"/>
                  <a:pt x="163" y="282"/>
                  <a:pt x="165" y="287"/>
                </a:cubicBezTo>
                <a:cubicBezTo>
                  <a:pt x="166" y="290"/>
                  <a:pt x="165" y="298"/>
                  <a:pt x="168" y="301"/>
                </a:cubicBezTo>
                <a:cubicBezTo>
                  <a:pt x="169" y="303"/>
                  <a:pt x="176" y="302"/>
                  <a:pt x="178" y="304"/>
                </a:cubicBezTo>
                <a:cubicBezTo>
                  <a:pt x="180" y="306"/>
                  <a:pt x="183" y="309"/>
                  <a:pt x="185" y="311"/>
                </a:cubicBezTo>
                <a:cubicBezTo>
                  <a:pt x="187" y="321"/>
                  <a:pt x="194" y="324"/>
                  <a:pt x="194" y="336"/>
                </a:cubicBezTo>
                <a:cubicBezTo>
                  <a:pt x="194" y="356"/>
                  <a:pt x="199" y="367"/>
                  <a:pt x="217" y="371"/>
                </a:cubicBezTo>
                <a:cubicBezTo>
                  <a:pt x="217" y="383"/>
                  <a:pt x="232" y="402"/>
                  <a:pt x="238" y="408"/>
                </a:cubicBezTo>
                <a:cubicBezTo>
                  <a:pt x="244" y="414"/>
                  <a:pt x="253" y="419"/>
                  <a:pt x="250" y="430"/>
                </a:cubicBezTo>
                <a:cubicBezTo>
                  <a:pt x="249" y="435"/>
                  <a:pt x="245" y="445"/>
                  <a:pt x="251" y="446"/>
                </a:cubicBezTo>
                <a:cubicBezTo>
                  <a:pt x="251" y="456"/>
                  <a:pt x="255" y="464"/>
                  <a:pt x="260" y="472"/>
                </a:cubicBezTo>
                <a:cubicBezTo>
                  <a:pt x="263" y="478"/>
                  <a:pt x="259" y="478"/>
                  <a:pt x="261" y="478"/>
                </a:cubicBezTo>
                <a:cubicBezTo>
                  <a:pt x="262" y="479"/>
                  <a:pt x="276" y="486"/>
                  <a:pt x="277" y="486"/>
                </a:cubicBezTo>
                <a:cubicBezTo>
                  <a:pt x="280" y="484"/>
                  <a:pt x="280" y="484"/>
                  <a:pt x="280" y="484"/>
                </a:cubicBezTo>
                <a:cubicBezTo>
                  <a:pt x="292" y="484"/>
                  <a:pt x="293" y="479"/>
                  <a:pt x="302" y="473"/>
                </a:cubicBezTo>
                <a:cubicBezTo>
                  <a:pt x="318" y="473"/>
                  <a:pt x="318" y="473"/>
                  <a:pt x="318" y="473"/>
                </a:cubicBezTo>
                <a:cubicBezTo>
                  <a:pt x="325" y="470"/>
                  <a:pt x="346" y="455"/>
                  <a:pt x="353" y="453"/>
                </a:cubicBezTo>
                <a:cubicBezTo>
                  <a:pt x="365" y="450"/>
                  <a:pt x="382" y="447"/>
                  <a:pt x="394" y="441"/>
                </a:cubicBezTo>
                <a:cubicBezTo>
                  <a:pt x="393" y="440"/>
                  <a:pt x="392" y="438"/>
                  <a:pt x="392" y="436"/>
                </a:cubicBezTo>
                <a:cubicBezTo>
                  <a:pt x="392" y="424"/>
                  <a:pt x="424" y="419"/>
                  <a:pt x="438" y="416"/>
                </a:cubicBezTo>
                <a:cubicBezTo>
                  <a:pt x="438" y="410"/>
                  <a:pt x="448" y="401"/>
                  <a:pt x="453" y="401"/>
                </a:cubicBezTo>
                <a:cubicBezTo>
                  <a:pt x="461" y="401"/>
                  <a:pt x="460" y="385"/>
                  <a:pt x="468" y="385"/>
                </a:cubicBezTo>
                <a:cubicBezTo>
                  <a:pt x="475" y="385"/>
                  <a:pt x="474" y="376"/>
                  <a:pt x="476" y="370"/>
                </a:cubicBezTo>
                <a:cubicBezTo>
                  <a:pt x="478" y="364"/>
                  <a:pt x="484" y="362"/>
                  <a:pt x="491" y="362"/>
                </a:cubicBezTo>
                <a:cubicBezTo>
                  <a:pt x="491" y="349"/>
                  <a:pt x="507" y="345"/>
                  <a:pt x="507" y="333"/>
                </a:cubicBezTo>
                <a:cubicBezTo>
                  <a:pt x="507" y="328"/>
                  <a:pt x="499" y="329"/>
                  <a:pt x="497" y="324"/>
                </a:cubicBezTo>
                <a:cubicBezTo>
                  <a:pt x="497" y="325"/>
                  <a:pt x="497" y="325"/>
                  <a:pt x="497" y="325"/>
                </a:cubicBezTo>
                <a:cubicBezTo>
                  <a:pt x="493" y="323"/>
                  <a:pt x="493" y="314"/>
                  <a:pt x="487" y="312"/>
                </a:cubicBezTo>
                <a:cubicBezTo>
                  <a:pt x="471" y="307"/>
                  <a:pt x="461" y="305"/>
                  <a:pt x="454" y="289"/>
                </a:cubicBezTo>
                <a:cubicBezTo>
                  <a:pt x="454" y="270"/>
                  <a:pt x="454" y="270"/>
                  <a:pt x="454" y="270"/>
                </a:cubicBezTo>
                <a:cubicBezTo>
                  <a:pt x="435" y="284"/>
                  <a:pt x="432" y="306"/>
                  <a:pt x="397" y="306"/>
                </a:cubicBezTo>
                <a:cubicBezTo>
                  <a:pt x="389" y="306"/>
                  <a:pt x="375" y="302"/>
                  <a:pt x="375" y="295"/>
                </a:cubicBezTo>
                <a:cubicBezTo>
                  <a:pt x="375" y="288"/>
                  <a:pt x="379" y="284"/>
                  <a:pt x="379" y="278"/>
                </a:cubicBezTo>
                <a:cubicBezTo>
                  <a:pt x="379" y="276"/>
                  <a:pt x="379" y="274"/>
                  <a:pt x="379" y="272"/>
                </a:cubicBezTo>
                <a:cubicBezTo>
                  <a:pt x="373" y="273"/>
                  <a:pt x="374" y="280"/>
                  <a:pt x="368" y="281"/>
                </a:cubicBezTo>
                <a:cubicBezTo>
                  <a:pt x="367" y="277"/>
                  <a:pt x="364" y="275"/>
                  <a:pt x="364" y="269"/>
                </a:cubicBezTo>
                <a:cubicBezTo>
                  <a:pt x="352" y="267"/>
                  <a:pt x="337" y="244"/>
                  <a:pt x="334" y="231"/>
                </a:cubicBezTo>
                <a:cubicBezTo>
                  <a:pt x="333" y="227"/>
                  <a:pt x="333" y="224"/>
                  <a:pt x="333" y="219"/>
                </a:cubicBezTo>
                <a:cubicBezTo>
                  <a:pt x="333" y="212"/>
                  <a:pt x="336" y="202"/>
                  <a:pt x="344" y="202"/>
                </a:cubicBezTo>
                <a:cubicBezTo>
                  <a:pt x="358" y="202"/>
                  <a:pt x="370" y="219"/>
                  <a:pt x="376" y="230"/>
                </a:cubicBezTo>
                <a:cubicBezTo>
                  <a:pt x="377" y="232"/>
                  <a:pt x="375" y="236"/>
                  <a:pt x="379" y="240"/>
                </a:cubicBezTo>
                <a:cubicBezTo>
                  <a:pt x="384" y="245"/>
                  <a:pt x="393" y="242"/>
                  <a:pt x="399" y="249"/>
                </a:cubicBezTo>
                <a:cubicBezTo>
                  <a:pt x="404" y="254"/>
                  <a:pt x="409" y="261"/>
                  <a:pt x="417" y="263"/>
                </a:cubicBezTo>
                <a:cubicBezTo>
                  <a:pt x="443" y="263"/>
                  <a:pt x="443" y="263"/>
                  <a:pt x="443" y="263"/>
                </a:cubicBezTo>
                <a:cubicBezTo>
                  <a:pt x="447" y="260"/>
                  <a:pt x="449" y="255"/>
                  <a:pt x="455" y="255"/>
                </a:cubicBezTo>
                <a:cubicBezTo>
                  <a:pt x="466" y="255"/>
                  <a:pt x="466" y="271"/>
                  <a:pt x="471" y="277"/>
                </a:cubicBezTo>
                <a:cubicBezTo>
                  <a:pt x="471" y="277"/>
                  <a:pt x="487" y="281"/>
                  <a:pt x="489" y="281"/>
                </a:cubicBezTo>
                <a:cubicBezTo>
                  <a:pt x="504" y="281"/>
                  <a:pt x="527" y="288"/>
                  <a:pt x="537" y="288"/>
                </a:cubicBezTo>
                <a:cubicBezTo>
                  <a:pt x="537" y="288"/>
                  <a:pt x="538" y="288"/>
                  <a:pt x="539" y="288"/>
                </a:cubicBezTo>
                <a:cubicBezTo>
                  <a:pt x="539" y="288"/>
                  <a:pt x="540" y="288"/>
                  <a:pt x="540" y="288"/>
                </a:cubicBezTo>
                <a:cubicBezTo>
                  <a:pt x="540" y="285"/>
                  <a:pt x="537" y="282"/>
                  <a:pt x="537" y="279"/>
                </a:cubicBezTo>
                <a:cubicBezTo>
                  <a:pt x="537" y="279"/>
                  <a:pt x="537" y="279"/>
                  <a:pt x="537" y="279"/>
                </a:cubicBezTo>
                <a:cubicBezTo>
                  <a:pt x="537" y="279"/>
                  <a:pt x="537" y="279"/>
                  <a:pt x="537" y="279"/>
                </a:cubicBezTo>
                <a:cubicBezTo>
                  <a:pt x="537" y="264"/>
                  <a:pt x="546" y="261"/>
                  <a:pt x="560" y="258"/>
                </a:cubicBezTo>
                <a:cubicBezTo>
                  <a:pt x="560" y="235"/>
                  <a:pt x="542" y="233"/>
                  <a:pt x="533" y="215"/>
                </a:cubicBezTo>
                <a:cubicBezTo>
                  <a:pt x="532" y="212"/>
                  <a:pt x="527" y="212"/>
                  <a:pt x="527" y="206"/>
                </a:cubicBezTo>
                <a:cubicBezTo>
                  <a:pt x="527" y="206"/>
                  <a:pt x="527" y="206"/>
                  <a:pt x="527" y="206"/>
                </a:cubicBezTo>
                <a:cubicBezTo>
                  <a:pt x="527" y="206"/>
                  <a:pt x="527" y="206"/>
                  <a:pt x="527" y="206"/>
                </a:cubicBezTo>
                <a:cubicBezTo>
                  <a:pt x="527" y="196"/>
                  <a:pt x="538" y="198"/>
                  <a:pt x="538" y="187"/>
                </a:cubicBezTo>
                <a:cubicBezTo>
                  <a:pt x="538" y="178"/>
                  <a:pt x="528" y="183"/>
                  <a:pt x="526" y="178"/>
                </a:cubicBezTo>
                <a:cubicBezTo>
                  <a:pt x="524" y="174"/>
                  <a:pt x="525" y="170"/>
                  <a:pt x="523" y="166"/>
                </a:cubicBezTo>
                <a:cubicBezTo>
                  <a:pt x="523" y="149"/>
                  <a:pt x="523" y="149"/>
                  <a:pt x="523" y="149"/>
                </a:cubicBezTo>
                <a:cubicBezTo>
                  <a:pt x="522" y="147"/>
                  <a:pt x="523" y="146"/>
                  <a:pt x="521" y="143"/>
                </a:cubicBezTo>
                <a:cubicBezTo>
                  <a:pt x="521" y="143"/>
                  <a:pt x="521" y="143"/>
                  <a:pt x="521" y="143"/>
                </a:cubicBezTo>
                <a:cubicBezTo>
                  <a:pt x="521" y="143"/>
                  <a:pt x="521" y="143"/>
                  <a:pt x="521" y="143"/>
                </a:cubicBezTo>
                <a:cubicBezTo>
                  <a:pt x="522" y="143"/>
                  <a:pt x="522" y="142"/>
                  <a:pt x="522" y="142"/>
                </a:cubicBezTo>
                <a:cubicBezTo>
                  <a:pt x="522" y="140"/>
                  <a:pt x="521" y="139"/>
                  <a:pt x="521" y="138"/>
                </a:cubicBezTo>
                <a:cubicBezTo>
                  <a:pt x="521" y="138"/>
                  <a:pt x="521" y="138"/>
                  <a:pt x="521" y="138"/>
                </a:cubicBezTo>
                <a:cubicBezTo>
                  <a:pt x="521" y="138"/>
                  <a:pt x="521" y="138"/>
                  <a:pt x="521" y="138"/>
                </a:cubicBezTo>
                <a:cubicBezTo>
                  <a:pt x="521" y="137"/>
                  <a:pt x="529" y="118"/>
                  <a:pt x="533" y="116"/>
                </a:cubicBezTo>
                <a:cubicBezTo>
                  <a:pt x="531" y="113"/>
                  <a:pt x="532" y="110"/>
                  <a:pt x="532" y="106"/>
                </a:cubicBezTo>
                <a:cubicBezTo>
                  <a:pt x="531" y="102"/>
                  <a:pt x="532" y="98"/>
                  <a:pt x="531" y="95"/>
                </a:cubicBezTo>
                <a:cubicBezTo>
                  <a:pt x="531" y="95"/>
                  <a:pt x="531" y="95"/>
                  <a:pt x="531" y="95"/>
                </a:cubicBezTo>
                <a:cubicBezTo>
                  <a:pt x="530" y="93"/>
                  <a:pt x="527" y="92"/>
                  <a:pt x="526" y="89"/>
                </a:cubicBezTo>
                <a:cubicBezTo>
                  <a:pt x="511" y="89"/>
                  <a:pt x="507" y="77"/>
                  <a:pt x="494" y="73"/>
                </a:cubicBezTo>
                <a:cubicBezTo>
                  <a:pt x="483" y="69"/>
                  <a:pt x="476" y="69"/>
                  <a:pt x="465" y="62"/>
                </a:cubicBezTo>
                <a:cubicBezTo>
                  <a:pt x="457" y="68"/>
                  <a:pt x="451" y="65"/>
                  <a:pt x="441" y="69"/>
                </a:cubicBezTo>
                <a:cubicBezTo>
                  <a:pt x="435" y="71"/>
                  <a:pt x="437" y="73"/>
                  <a:pt x="431" y="75"/>
                </a:cubicBezTo>
                <a:cubicBezTo>
                  <a:pt x="426" y="77"/>
                  <a:pt x="420" y="77"/>
                  <a:pt x="420" y="82"/>
                </a:cubicBezTo>
                <a:cubicBezTo>
                  <a:pt x="420" y="86"/>
                  <a:pt x="420" y="87"/>
                  <a:pt x="420" y="91"/>
                </a:cubicBezTo>
                <a:cubicBezTo>
                  <a:pt x="413" y="93"/>
                  <a:pt x="404" y="94"/>
                  <a:pt x="395" y="94"/>
                </a:cubicBezTo>
                <a:cubicBezTo>
                  <a:pt x="393" y="94"/>
                  <a:pt x="390" y="95"/>
                  <a:pt x="387" y="95"/>
                </a:cubicBezTo>
                <a:cubicBezTo>
                  <a:pt x="380" y="95"/>
                  <a:pt x="373" y="94"/>
                  <a:pt x="371" y="91"/>
                </a:cubicBezTo>
                <a:cubicBezTo>
                  <a:pt x="367" y="88"/>
                  <a:pt x="366" y="83"/>
                  <a:pt x="362" y="82"/>
                </a:cubicBezTo>
                <a:cubicBezTo>
                  <a:pt x="361" y="82"/>
                  <a:pt x="360" y="82"/>
                  <a:pt x="359" y="82"/>
                </a:cubicBezTo>
                <a:cubicBezTo>
                  <a:pt x="358" y="82"/>
                  <a:pt x="357" y="82"/>
                  <a:pt x="356" y="82"/>
                </a:cubicBezTo>
                <a:cubicBezTo>
                  <a:pt x="355" y="82"/>
                  <a:pt x="354" y="82"/>
                  <a:pt x="353" y="82"/>
                </a:cubicBezTo>
                <a:cubicBezTo>
                  <a:pt x="350" y="82"/>
                  <a:pt x="348" y="81"/>
                  <a:pt x="346" y="78"/>
                </a:cubicBezTo>
                <a:cubicBezTo>
                  <a:pt x="343" y="72"/>
                  <a:pt x="348" y="67"/>
                  <a:pt x="344" y="61"/>
                </a:cubicBezTo>
                <a:cubicBezTo>
                  <a:pt x="341" y="57"/>
                  <a:pt x="337" y="57"/>
                  <a:pt x="337" y="52"/>
                </a:cubicBezTo>
                <a:cubicBezTo>
                  <a:pt x="337" y="52"/>
                  <a:pt x="337" y="51"/>
                  <a:pt x="337" y="50"/>
                </a:cubicBezTo>
                <a:cubicBezTo>
                  <a:pt x="337" y="50"/>
                  <a:pt x="337" y="49"/>
                  <a:pt x="337" y="49"/>
                </a:cubicBezTo>
                <a:cubicBezTo>
                  <a:pt x="335" y="47"/>
                  <a:pt x="335" y="43"/>
                  <a:pt x="333" y="40"/>
                </a:cubicBezTo>
                <a:cubicBezTo>
                  <a:pt x="329" y="40"/>
                  <a:pt x="330" y="40"/>
                  <a:pt x="326" y="41"/>
                </a:cubicBezTo>
                <a:cubicBezTo>
                  <a:pt x="318" y="44"/>
                  <a:pt x="318" y="53"/>
                  <a:pt x="307" y="53"/>
                </a:cubicBezTo>
                <a:cubicBezTo>
                  <a:pt x="292" y="53"/>
                  <a:pt x="290" y="37"/>
                  <a:pt x="280" y="34"/>
                </a:cubicBezTo>
                <a:cubicBezTo>
                  <a:pt x="279" y="34"/>
                  <a:pt x="269" y="28"/>
                  <a:pt x="268" y="26"/>
                </a:cubicBezTo>
                <a:cubicBezTo>
                  <a:pt x="262" y="15"/>
                  <a:pt x="263" y="5"/>
                  <a:pt x="246" y="5"/>
                </a:cubicBezTo>
                <a:cubicBezTo>
                  <a:pt x="246" y="5"/>
                  <a:pt x="246" y="5"/>
                  <a:pt x="246" y="5"/>
                </a:cubicBezTo>
                <a:cubicBezTo>
                  <a:pt x="246" y="5"/>
                  <a:pt x="246" y="5"/>
                  <a:pt x="246" y="5"/>
                </a:cubicBezTo>
                <a:cubicBezTo>
                  <a:pt x="246" y="5"/>
                  <a:pt x="246" y="5"/>
                  <a:pt x="246" y="5"/>
                </a:cubicBezTo>
                <a:cubicBezTo>
                  <a:pt x="246" y="5"/>
                  <a:pt x="246" y="5"/>
                  <a:pt x="246" y="5"/>
                </a:cubicBezTo>
                <a:cubicBezTo>
                  <a:pt x="246" y="5"/>
                  <a:pt x="246" y="5"/>
                  <a:pt x="246" y="5"/>
                </a:cubicBezTo>
                <a:cubicBezTo>
                  <a:pt x="246" y="5"/>
                  <a:pt x="246" y="5"/>
                  <a:pt x="246" y="5"/>
                </a:cubicBezTo>
                <a:cubicBezTo>
                  <a:pt x="246" y="5"/>
                  <a:pt x="246" y="5"/>
                  <a:pt x="246" y="5"/>
                </a:cubicBezTo>
                <a:cubicBezTo>
                  <a:pt x="246" y="5"/>
                  <a:pt x="246" y="5"/>
                  <a:pt x="246" y="5"/>
                </a:cubicBezTo>
                <a:cubicBezTo>
                  <a:pt x="230" y="5"/>
                  <a:pt x="224" y="19"/>
                  <a:pt x="210" y="19"/>
                </a:cubicBezTo>
                <a:cubicBezTo>
                  <a:pt x="204" y="19"/>
                  <a:pt x="195" y="19"/>
                  <a:pt x="179" y="19"/>
                </a:cubicBezTo>
                <a:cubicBezTo>
                  <a:pt x="174" y="18"/>
                  <a:pt x="153" y="15"/>
                  <a:pt x="153" y="8"/>
                </a:cubicBezTo>
                <a:cubicBezTo>
                  <a:pt x="141" y="8"/>
                  <a:pt x="141" y="0"/>
                  <a:pt x="12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" name="Freeform 32">
            <a:extLst>
              <a:ext uri="{FF2B5EF4-FFF2-40B4-BE49-F238E27FC236}">
                <a16:creationId xmlns:a16="http://schemas.microsoft.com/office/drawing/2014/main" id="{E7BCEED0-912F-407E-9457-D188B7CEABE4}"/>
              </a:ext>
            </a:extLst>
          </xdr:cNvPr>
          <xdr:cNvSpPr>
            <a:spLocks/>
          </xdr:cNvSpPr>
        </xdr:nvSpPr>
        <xdr:spPr bwMode="auto">
          <a:xfrm>
            <a:off x="6264" y="2726"/>
            <a:ext cx="71" cy="135"/>
          </a:xfrm>
          <a:custGeom>
            <a:avLst/>
            <a:gdLst>
              <a:gd name="T0" fmla="*/ 7 w 30"/>
              <a:gd name="T1" fmla="*/ 0 h 57"/>
              <a:gd name="T2" fmla="*/ 0 w 30"/>
              <a:gd name="T3" fmla="*/ 43 h 57"/>
              <a:gd name="T4" fmla="*/ 13 w 30"/>
              <a:gd name="T5" fmla="*/ 57 h 57"/>
              <a:gd name="T6" fmla="*/ 30 w 30"/>
              <a:gd name="T7" fmla="*/ 36 h 57"/>
              <a:gd name="T8" fmla="*/ 7 w 30"/>
              <a:gd name="T9" fmla="*/ 0 h 5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0" h="57">
                <a:moveTo>
                  <a:pt x="7" y="0"/>
                </a:moveTo>
                <a:cubicBezTo>
                  <a:pt x="7" y="16"/>
                  <a:pt x="0" y="27"/>
                  <a:pt x="0" y="43"/>
                </a:cubicBezTo>
                <a:cubicBezTo>
                  <a:pt x="0" y="50"/>
                  <a:pt x="5" y="57"/>
                  <a:pt x="13" y="57"/>
                </a:cubicBezTo>
                <a:cubicBezTo>
                  <a:pt x="23" y="57"/>
                  <a:pt x="30" y="45"/>
                  <a:pt x="30" y="36"/>
                </a:cubicBezTo>
                <a:cubicBezTo>
                  <a:pt x="30" y="19"/>
                  <a:pt x="14" y="13"/>
                  <a:pt x="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" name="Freeform 33">
            <a:extLst>
              <a:ext uri="{FF2B5EF4-FFF2-40B4-BE49-F238E27FC236}">
                <a16:creationId xmlns:a16="http://schemas.microsoft.com/office/drawing/2014/main" id="{56A9F0A6-C2B4-4AA9-89B1-6577D4847568}"/>
              </a:ext>
            </a:extLst>
          </xdr:cNvPr>
          <xdr:cNvSpPr>
            <a:spLocks/>
          </xdr:cNvSpPr>
        </xdr:nvSpPr>
        <xdr:spPr bwMode="auto">
          <a:xfrm>
            <a:off x="5590" y="1622"/>
            <a:ext cx="1440" cy="1161"/>
          </a:xfrm>
          <a:custGeom>
            <a:avLst/>
            <a:gdLst>
              <a:gd name="T0" fmla="*/ 137 w 609"/>
              <a:gd name="T1" fmla="*/ 13 h 491"/>
              <a:gd name="T2" fmla="*/ 137 w 609"/>
              <a:gd name="T3" fmla="*/ 13 h 491"/>
              <a:gd name="T4" fmla="*/ 114 w 609"/>
              <a:gd name="T5" fmla="*/ 26 h 491"/>
              <a:gd name="T6" fmla="*/ 93 w 609"/>
              <a:gd name="T7" fmla="*/ 22 h 491"/>
              <a:gd name="T8" fmla="*/ 87 w 609"/>
              <a:gd name="T9" fmla="*/ 18 h 491"/>
              <a:gd name="T10" fmla="*/ 55 w 609"/>
              <a:gd name="T11" fmla="*/ 39 h 491"/>
              <a:gd name="T12" fmla="*/ 12 w 609"/>
              <a:gd name="T13" fmla="*/ 55 h 491"/>
              <a:gd name="T14" fmla="*/ 1 w 609"/>
              <a:gd name="T15" fmla="*/ 81 h 491"/>
              <a:gd name="T16" fmla="*/ 2 w 609"/>
              <a:gd name="T17" fmla="*/ 105 h 491"/>
              <a:gd name="T18" fmla="*/ 6 w 609"/>
              <a:gd name="T19" fmla="*/ 145 h 491"/>
              <a:gd name="T20" fmla="*/ 39 w 609"/>
              <a:gd name="T21" fmla="*/ 197 h 491"/>
              <a:gd name="T22" fmla="*/ 37 w 609"/>
              <a:gd name="T23" fmla="*/ 226 h 491"/>
              <a:gd name="T24" fmla="*/ 78 w 609"/>
              <a:gd name="T25" fmla="*/ 221 h 491"/>
              <a:gd name="T26" fmla="*/ 142 w 609"/>
              <a:gd name="T27" fmla="*/ 263 h 491"/>
              <a:gd name="T28" fmla="*/ 127 w 609"/>
              <a:gd name="T29" fmla="*/ 271 h 491"/>
              <a:gd name="T30" fmla="*/ 177 w 609"/>
              <a:gd name="T31" fmla="*/ 272 h 491"/>
              <a:gd name="T32" fmla="*/ 177 w 609"/>
              <a:gd name="T33" fmla="*/ 316 h 491"/>
              <a:gd name="T34" fmla="*/ 209 w 609"/>
              <a:gd name="T35" fmla="*/ 408 h 491"/>
              <a:gd name="T36" fmla="*/ 244 w 609"/>
              <a:gd name="T37" fmla="*/ 486 h 491"/>
              <a:gd name="T38" fmla="*/ 269 w 609"/>
              <a:gd name="T39" fmla="*/ 474 h 491"/>
              <a:gd name="T40" fmla="*/ 285 w 609"/>
              <a:gd name="T41" fmla="*/ 440 h 491"/>
              <a:gd name="T42" fmla="*/ 322 w 609"/>
              <a:gd name="T43" fmla="*/ 358 h 491"/>
              <a:gd name="T44" fmla="*/ 408 w 609"/>
              <a:gd name="T45" fmla="*/ 275 h 491"/>
              <a:gd name="T46" fmla="*/ 473 w 609"/>
              <a:gd name="T47" fmla="*/ 294 h 491"/>
              <a:gd name="T48" fmla="*/ 506 w 609"/>
              <a:gd name="T49" fmla="*/ 362 h 491"/>
              <a:gd name="T50" fmla="*/ 554 w 609"/>
              <a:gd name="T51" fmla="*/ 362 h 491"/>
              <a:gd name="T52" fmla="*/ 571 w 609"/>
              <a:gd name="T53" fmla="*/ 460 h 491"/>
              <a:gd name="T54" fmla="*/ 565 w 609"/>
              <a:gd name="T55" fmla="*/ 384 h 491"/>
              <a:gd name="T56" fmla="*/ 565 w 609"/>
              <a:gd name="T57" fmla="*/ 380 h 491"/>
              <a:gd name="T58" fmla="*/ 557 w 609"/>
              <a:gd name="T59" fmla="*/ 331 h 491"/>
              <a:gd name="T60" fmla="*/ 609 w 609"/>
              <a:gd name="T61" fmla="*/ 276 h 491"/>
              <a:gd name="T62" fmla="*/ 562 w 609"/>
              <a:gd name="T63" fmla="*/ 242 h 491"/>
              <a:gd name="T64" fmla="*/ 573 w 609"/>
              <a:gd name="T65" fmla="*/ 195 h 491"/>
              <a:gd name="T66" fmla="*/ 525 w 609"/>
              <a:gd name="T67" fmla="*/ 155 h 491"/>
              <a:gd name="T68" fmla="*/ 522 w 609"/>
              <a:gd name="T69" fmla="*/ 156 h 491"/>
              <a:gd name="T70" fmla="*/ 516 w 609"/>
              <a:gd name="T71" fmla="*/ 155 h 491"/>
              <a:gd name="T72" fmla="*/ 510 w 609"/>
              <a:gd name="T73" fmla="*/ 155 h 491"/>
              <a:gd name="T74" fmla="*/ 507 w 609"/>
              <a:gd name="T75" fmla="*/ 156 h 491"/>
              <a:gd name="T76" fmla="*/ 473 w 609"/>
              <a:gd name="T77" fmla="*/ 179 h 491"/>
              <a:gd name="T78" fmla="*/ 409 w 609"/>
              <a:gd name="T79" fmla="*/ 177 h 491"/>
              <a:gd name="T80" fmla="*/ 362 w 609"/>
              <a:gd name="T81" fmla="*/ 164 h 491"/>
              <a:gd name="T82" fmla="*/ 361 w 609"/>
              <a:gd name="T83" fmla="*/ 163 h 491"/>
              <a:gd name="T84" fmla="*/ 359 w 609"/>
              <a:gd name="T85" fmla="*/ 164 h 491"/>
              <a:gd name="T86" fmla="*/ 358 w 609"/>
              <a:gd name="T87" fmla="*/ 164 h 491"/>
              <a:gd name="T88" fmla="*/ 356 w 609"/>
              <a:gd name="T89" fmla="*/ 164 h 491"/>
              <a:gd name="T90" fmla="*/ 354 w 609"/>
              <a:gd name="T91" fmla="*/ 163 h 491"/>
              <a:gd name="T92" fmla="*/ 328 w 609"/>
              <a:gd name="T93" fmla="*/ 145 h 491"/>
              <a:gd name="T94" fmla="*/ 271 w 609"/>
              <a:gd name="T95" fmla="*/ 107 h 491"/>
              <a:gd name="T96" fmla="*/ 275 w 609"/>
              <a:gd name="T97" fmla="*/ 102 h 491"/>
              <a:gd name="T98" fmla="*/ 275 w 609"/>
              <a:gd name="T99" fmla="*/ 83 h 491"/>
              <a:gd name="T100" fmla="*/ 278 w 609"/>
              <a:gd name="T101" fmla="*/ 42 h 491"/>
              <a:gd name="T102" fmla="*/ 213 w 609"/>
              <a:gd name="T103" fmla="*/ 20 h 491"/>
              <a:gd name="T104" fmla="*/ 162 w 609"/>
              <a:gd name="T105" fmla="*/ 11 h 49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</a:cxnLst>
            <a:rect l="0" t="0" r="r" b="b"/>
            <a:pathLst>
              <a:path w="609" h="491">
                <a:moveTo>
                  <a:pt x="157" y="0"/>
                </a:moveTo>
                <a:cubicBezTo>
                  <a:pt x="146" y="0"/>
                  <a:pt x="144" y="13"/>
                  <a:pt x="139" y="13"/>
                </a:cubicBezTo>
                <a:cubicBezTo>
                  <a:pt x="139" y="13"/>
                  <a:pt x="139" y="13"/>
                  <a:pt x="138" y="13"/>
                </a:cubicBezTo>
                <a:cubicBezTo>
                  <a:pt x="138" y="13"/>
                  <a:pt x="138" y="13"/>
                  <a:pt x="137" y="13"/>
                </a:cubicBezTo>
                <a:cubicBezTo>
                  <a:pt x="137" y="13"/>
                  <a:pt x="137" y="13"/>
                  <a:pt x="137" y="13"/>
                </a:cubicBezTo>
                <a:cubicBezTo>
                  <a:pt x="137" y="13"/>
                  <a:pt x="137" y="13"/>
                  <a:pt x="137" y="13"/>
                </a:cubicBezTo>
                <a:cubicBezTo>
                  <a:pt x="137" y="13"/>
                  <a:pt x="137" y="13"/>
                  <a:pt x="137" y="13"/>
                </a:cubicBezTo>
                <a:cubicBezTo>
                  <a:pt x="137" y="13"/>
                  <a:pt x="137" y="13"/>
                  <a:pt x="137" y="13"/>
                </a:cubicBezTo>
                <a:cubicBezTo>
                  <a:pt x="137" y="13"/>
                  <a:pt x="137" y="13"/>
                  <a:pt x="136" y="13"/>
                </a:cubicBezTo>
                <a:cubicBezTo>
                  <a:pt x="136" y="13"/>
                  <a:pt x="136" y="13"/>
                  <a:pt x="136" y="13"/>
                </a:cubicBezTo>
                <a:cubicBezTo>
                  <a:pt x="136" y="13"/>
                  <a:pt x="136" y="13"/>
                  <a:pt x="136" y="13"/>
                </a:cubicBezTo>
                <a:cubicBezTo>
                  <a:pt x="132" y="20"/>
                  <a:pt x="124" y="26"/>
                  <a:pt x="114" y="26"/>
                </a:cubicBezTo>
                <a:cubicBezTo>
                  <a:pt x="109" y="26"/>
                  <a:pt x="108" y="20"/>
                  <a:pt x="104" y="20"/>
                </a:cubicBezTo>
                <a:cubicBezTo>
                  <a:pt x="103" y="20"/>
                  <a:pt x="101" y="21"/>
                  <a:pt x="100" y="21"/>
                </a:cubicBezTo>
                <a:cubicBezTo>
                  <a:pt x="98" y="21"/>
                  <a:pt x="95" y="22"/>
                  <a:pt x="93" y="22"/>
                </a:cubicBezTo>
                <a:cubicBezTo>
                  <a:pt x="93" y="22"/>
                  <a:pt x="93" y="22"/>
                  <a:pt x="93" y="22"/>
                </a:cubicBezTo>
                <a:cubicBezTo>
                  <a:pt x="93" y="22"/>
                  <a:pt x="93" y="22"/>
                  <a:pt x="93" y="22"/>
                </a:cubicBezTo>
                <a:cubicBezTo>
                  <a:pt x="93" y="22"/>
                  <a:pt x="93" y="22"/>
                  <a:pt x="93" y="22"/>
                </a:cubicBezTo>
                <a:cubicBezTo>
                  <a:pt x="93" y="22"/>
                  <a:pt x="93" y="22"/>
                  <a:pt x="93" y="22"/>
                </a:cubicBezTo>
                <a:cubicBezTo>
                  <a:pt x="90" y="22"/>
                  <a:pt x="87" y="21"/>
                  <a:pt x="87" y="18"/>
                </a:cubicBezTo>
                <a:cubicBezTo>
                  <a:pt x="87" y="18"/>
                  <a:pt x="87" y="18"/>
                  <a:pt x="87" y="18"/>
                </a:cubicBezTo>
                <a:cubicBezTo>
                  <a:pt x="87" y="18"/>
                  <a:pt x="87" y="18"/>
                  <a:pt x="87" y="18"/>
                </a:cubicBezTo>
                <a:cubicBezTo>
                  <a:pt x="82" y="18"/>
                  <a:pt x="83" y="16"/>
                  <a:pt x="78" y="16"/>
                </a:cubicBezTo>
                <a:cubicBezTo>
                  <a:pt x="65" y="16"/>
                  <a:pt x="64" y="30"/>
                  <a:pt x="55" y="39"/>
                </a:cubicBezTo>
                <a:cubicBezTo>
                  <a:pt x="51" y="43"/>
                  <a:pt x="44" y="43"/>
                  <a:pt x="40" y="47"/>
                </a:cubicBezTo>
                <a:cubicBezTo>
                  <a:pt x="37" y="50"/>
                  <a:pt x="34" y="56"/>
                  <a:pt x="28" y="56"/>
                </a:cubicBezTo>
                <a:cubicBezTo>
                  <a:pt x="23" y="56"/>
                  <a:pt x="20" y="51"/>
                  <a:pt x="15" y="51"/>
                </a:cubicBezTo>
                <a:cubicBezTo>
                  <a:pt x="13" y="51"/>
                  <a:pt x="13" y="54"/>
                  <a:pt x="12" y="55"/>
                </a:cubicBezTo>
                <a:cubicBezTo>
                  <a:pt x="12" y="55"/>
                  <a:pt x="12" y="55"/>
                  <a:pt x="12" y="55"/>
                </a:cubicBezTo>
                <a:cubicBezTo>
                  <a:pt x="8" y="57"/>
                  <a:pt x="0" y="76"/>
                  <a:pt x="0" y="77"/>
                </a:cubicBezTo>
                <a:cubicBezTo>
                  <a:pt x="0" y="77"/>
                  <a:pt x="0" y="77"/>
                  <a:pt x="0" y="77"/>
                </a:cubicBezTo>
                <a:cubicBezTo>
                  <a:pt x="0" y="78"/>
                  <a:pt x="1" y="79"/>
                  <a:pt x="1" y="81"/>
                </a:cubicBezTo>
                <a:cubicBezTo>
                  <a:pt x="1" y="81"/>
                  <a:pt x="1" y="82"/>
                  <a:pt x="0" y="82"/>
                </a:cubicBezTo>
                <a:cubicBezTo>
                  <a:pt x="0" y="82"/>
                  <a:pt x="0" y="82"/>
                  <a:pt x="0" y="82"/>
                </a:cubicBezTo>
                <a:cubicBezTo>
                  <a:pt x="2" y="85"/>
                  <a:pt x="1" y="86"/>
                  <a:pt x="2" y="88"/>
                </a:cubicBezTo>
                <a:cubicBezTo>
                  <a:pt x="2" y="105"/>
                  <a:pt x="2" y="105"/>
                  <a:pt x="2" y="105"/>
                </a:cubicBezTo>
                <a:cubicBezTo>
                  <a:pt x="4" y="109"/>
                  <a:pt x="3" y="113"/>
                  <a:pt x="5" y="117"/>
                </a:cubicBezTo>
                <a:cubicBezTo>
                  <a:pt x="7" y="122"/>
                  <a:pt x="17" y="117"/>
                  <a:pt x="17" y="126"/>
                </a:cubicBezTo>
                <a:cubicBezTo>
                  <a:pt x="17" y="126"/>
                  <a:pt x="17" y="126"/>
                  <a:pt x="17" y="126"/>
                </a:cubicBezTo>
                <a:cubicBezTo>
                  <a:pt x="17" y="137"/>
                  <a:pt x="6" y="135"/>
                  <a:pt x="6" y="145"/>
                </a:cubicBezTo>
                <a:cubicBezTo>
                  <a:pt x="6" y="145"/>
                  <a:pt x="6" y="145"/>
                  <a:pt x="6" y="145"/>
                </a:cubicBezTo>
                <a:cubicBezTo>
                  <a:pt x="6" y="151"/>
                  <a:pt x="11" y="151"/>
                  <a:pt x="12" y="154"/>
                </a:cubicBezTo>
                <a:cubicBezTo>
                  <a:pt x="21" y="172"/>
                  <a:pt x="39" y="174"/>
                  <a:pt x="39" y="197"/>
                </a:cubicBezTo>
                <a:cubicBezTo>
                  <a:pt x="39" y="197"/>
                  <a:pt x="39" y="197"/>
                  <a:pt x="39" y="197"/>
                </a:cubicBezTo>
                <a:cubicBezTo>
                  <a:pt x="25" y="200"/>
                  <a:pt x="16" y="203"/>
                  <a:pt x="16" y="218"/>
                </a:cubicBezTo>
                <a:cubicBezTo>
                  <a:pt x="16" y="218"/>
                  <a:pt x="16" y="218"/>
                  <a:pt x="16" y="218"/>
                </a:cubicBezTo>
                <a:cubicBezTo>
                  <a:pt x="16" y="221"/>
                  <a:pt x="19" y="224"/>
                  <a:pt x="19" y="227"/>
                </a:cubicBezTo>
                <a:cubicBezTo>
                  <a:pt x="37" y="226"/>
                  <a:pt x="37" y="226"/>
                  <a:pt x="37" y="226"/>
                </a:cubicBezTo>
                <a:cubicBezTo>
                  <a:pt x="38" y="225"/>
                  <a:pt x="40" y="223"/>
                  <a:pt x="42" y="222"/>
                </a:cubicBezTo>
                <a:cubicBezTo>
                  <a:pt x="55" y="226"/>
                  <a:pt x="55" y="226"/>
                  <a:pt x="55" y="226"/>
                </a:cubicBezTo>
                <a:cubicBezTo>
                  <a:pt x="61" y="226"/>
                  <a:pt x="62" y="221"/>
                  <a:pt x="69" y="221"/>
                </a:cubicBezTo>
                <a:cubicBezTo>
                  <a:pt x="72" y="221"/>
                  <a:pt x="75" y="221"/>
                  <a:pt x="78" y="221"/>
                </a:cubicBezTo>
                <a:cubicBezTo>
                  <a:pt x="80" y="221"/>
                  <a:pt x="82" y="221"/>
                  <a:pt x="85" y="222"/>
                </a:cubicBezTo>
                <a:cubicBezTo>
                  <a:pt x="91" y="224"/>
                  <a:pt x="94" y="236"/>
                  <a:pt x="98" y="243"/>
                </a:cubicBezTo>
                <a:cubicBezTo>
                  <a:pt x="104" y="251"/>
                  <a:pt x="119" y="262"/>
                  <a:pt x="129" y="262"/>
                </a:cubicBezTo>
                <a:cubicBezTo>
                  <a:pt x="134" y="262"/>
                  <a:pt x="137" y="262"/>
                  <a:pt x="142" y="263"/>
                </a:cubicBezTo>
                <a:cubicBezTo>
                  <a:pt x="139" y="265"/>
                  <a:pt x="139" y="269"/>
                  <a:pt x="135" y="270"/>
                </a:cubicBezTo>
                <a:cubicBezTo>
                  <a:pt x="133" y="271"/>
                  <a:pt x="132" y="271"/>
                  <a:pt x="131" y="271"/>
                </a:cubicBezTo>
                <a:cubicBezTo>
                  <a:pt x="130" y="271"/>
                  <a:pt x="130" y="271"/>
                  <a:pt x="129" y="271"/>
                </a:cubicBezTo>
                <a:cubicBezTo>
                  <a:pt x="128" y="271"/>
                  <a:pt x="128" y="271"/>
                  <a:pt x="127" y="271"/>
                </a:cubicBezTo>
                <a:cubicBezTo>
                  <a:pt x="125" y="271"/>
                  <a:pt x="124" y="271"/>
                  <a:pt x="121" y="273"/>
                </a:cubicBezTo>
                <a:cubicBezTo>
                  <a:pt x="129" y="281"/>
                  <a:pt x="136" y="297"/>
                  <a:pt x="152" y="297"/>
                </a:cubicBezTo>
                <a:cubicBezTo>
                  <a:pt x="166" y="297"/>
                  <a:pt x="166" y="279"/>
                  <a:pt x="173" y="272"/>
                </a:cubicBezTo>
                <a:cubicBezTo>
                  <a:pt x="177" y="272"/>
                  <a:pt x="177" y="272"/>
                  <a:pt x="177" y="272"/>
                </a:cubicBezTo>
                <a:cubicBezTo>
                  <a:pt x="177" y="274"/>
                  <a:pt x="174" y="278"/>
                  <a:pt x="174" y="279"/>
                </a:cubicBezTo>
                <a:cubicBezTo>
                  <a:pt x="174" y="286"/>
                  <a:pt x="180" y="293"/>
                  <a:pt x="180" y="301"/>
                </a:cubicBezTo>
                <a:cubicBezTo>
                  <a:pt x="180" y="308"/>
                  <a:pt x="177" y="309"/>
                  <a:pt x="177" y="316"/>
                </a:cubicBezTo>
                <a:cubicBezTo>
                  <a:pt x="177" y="316"/>
                  <a:pt x="177" y="316"/>
                  <a:pt x="177" y="316"/>
                </a:cubicBezTo>
                <a:cubicBezTo>
                  <a:pt x="177" y="317"/>
                  <a:pt x="177" y="322"/>
                  <a:pt x="177" y="323"/>
                </a:cubicBezTo>
                <a:cubicBezTo>
                  <a:pt x="177" y="333"/>
                  <a:pt x="183" y="343"/>
                  <a:pt x="186" y="354"/>
                </a:cubicBezTo>
                <a:cubicBezTo>
                  <a:pt x="190" y="366"/>
                  <a:pt x="200" y="383"/>
                  <a:pt x="202" y="391"/>
                </a:cubicBezTo>
                <a:cubicBezTo>
                  <a:pt x="204" y="398"/>
                  <a:pt x="204" y="401"/>
                  <a:pt x="209" y="408"/>
                </a:cubicBezTo>
                <a:cubicBezTo>
                  <a:pt x="213" y="414"/>
                  <a:pt x="210" y="421"/>
                  <a:pt x="214" y="429"/>
                </a:cubicBezTo>
                <a:cubicBezTo>
                  <a:pt x="216" y="434"/>
                  <a:pt x="224" y="439"/>
                  <a:pt x="226" y="446"/>
                </a:cubicBezTo>
                <a:cubicBezTo>
                  <a:pt x="230" y="457"/>
                  <a:pt x="236" y="468"/>
                  <a:pt x="240" y="481"/>
                </a:cubicBezTo>
                <a:cubicBezTo>
                  <a:pt x="240" y="482"/>
                  <a:pt x="242" y="486"/>
                  <a:pt x="244" y="486"/>
                </a:cubicBezTo>
                <a:cubicBezTo>
                  <a:pt x="245" y="489"/>
                  <a:pt x="248" y="491"/>
                  <a:pt x="251" y="491"/>
                </a:cubicBezTo>
                <a:cubicBezTo>
                  <a:pt x="252" y="491"/>
                  <a:pt x="252" y="491"/>
                  <a:pt x="252" y="491"/>
                </a:cubicBezTo>
                <a:cubicBezTo>
                  <a:pt x="257" y="491"/>
                  <a:pt x="257" y="485"/>
                  <a:pt x="259" y="481"/>
                </a:cubicBezTo>
                <a:cubicBezTo>
                  <a:pt x="262" y="475"/>
                  <a:pt x="263" y="477"/>
                  <a:pt x="269" y="474"/>
                </a:cubicBezTo>
                <a:cubicBezTo>
                  <a:pt x="274" y="472"/>
                  <a:pt x="272" y="458"/>
                  <a:pt x="279" y="456"/>
                </a:cubicBezTo>
                <a:cubicBezTo>
                  <a:pt x="281" y="456"/>
                  <a:pt x="285" y="456"/>
                  <a:pt x="285" y="454"/>
                </a:cubicBezTo>
                <a:cubicBezTo>
                  <a:pt x="287" y="454"/>
                  <a:pt x="287" y="454"/>
                  <a:pt x="287" y="454"/>
                </a:cubicBezTo>
                <a:cubicBezTo>
                  <a:pt x="285" y="440"/>
                  <a:pt x="285" y="440"/>
                  <a:pt x="285" y="440"/>
                </a:cubicBezTo>
                <a:cubicBezTo>
                  <a:pt x="285" y="430"/>
                  <a:pt x="291" y="421"/>
                  <a:pt x="291" y="408"/>
                </a:cubicBezTo>
                <a:cubicBezTo>
                  <a:pt x="291" y="400"/>
                  <a:pt x="287" y="395"/>
                  <a:pt x="287" y="385"/>
                </a:cubicBezTo>
                <a:cubicBezTo>
                  <a:pt x="287" y="374"/>
                  <a:pt x="298" y="372"/>
                  <a:pt x="308" y="369"/>
                </a:cubicBezTo>
                <a:cubicBezTo>
                  <a:pt x="312" y="368"/>
                  <a:pt x="317" y="362"/>
                  <a:pt x="322" y="358"/>
                </a:cubicBezTo>
                <a:cubicBezTo>
                  <a:pt x="332" y="348"/>
                  <a:pt x="341" y="337"/>
                  <a:pt x="352" y="326"/>
                </a:cubicBezTo>
                <a:cubicBezTo>
                  <a:pt x="360" y="318"/>
                  <a:pt x="375" y="315"/>
                  <a:pt x="385" y="306"/>
                </a:cubicBezTo>
                <a:cubicBezTo>
                  <a:pt x="390" y="301"/>
                  <a:pt x="389" y="295"/>
                  <a:pt x="391" y="288"/>
                </a:cubicBezTo>
                <a:cubicBezTo>
                  <a:pt x="393" y="283"/>
                  <a:pt x="404" y="283"/>
                  <a:pt x="408" y="275"/>
                </a:cubicBezTo>
                <a:cubicBezTo>
                  <a:pt x="412" y="277"/>
                  <a:pt x="412" y="280"/>
                  <a:pt x="420" y="280"/>
                </a:cubicBezTo>
                <a:cubicBezTo>
                  <a:pt x="434" y="280"/>
                  <a:pt x="449" y="277"/>
                  <a:pt x="449" y="261"/>
                </a:cubicBezTo>
                <a:cubicBezTo>
                  <a:pt x="457" y="263"/>
                  <a:pt x="466" y="266"/>
                  <a:pt x="468" y="273"/>
                </a:cubicBezTo>
                <a:cubicBezTo>
                  <a:pt x="470" y="279"/>
                  <a:pt x="469" y="288"/>
                  <a:pt x="473" y="294"/>
                </a:cubicBezTo>
                <a:cubicBezTo>
                  <a:pt x="477" y="301"/>
                  <a:pt x="483" y="305"/>
                  <a:pt x="491" y="311"/>
                </a:cubicBezTo>
                <a:cubicBezTo>
                  <a:pt x="496" y="320"/>
                  <a:pt x="502" y="328"/>
                  <a:pt x="506" y="339"/>
                </a:cubicBezTo>
                <a:cubicBezTo>
                  <a:pt x="506" y="342"/>
                  <a:pt x="509" y="343"/>
                  <a:pt x="509" y="346"/>
                </a:cubicBezTo>
                <a:cubicBezTo>
                  <a:pt x="509" y="352"/>
                  <a:pt x="506" y="355"/>
                  <a:pt x="506" y="362"/>
                </a:cubicBezTo>
                <a:cubicBezTo>
                  <a:pt x="506" y="369"/>
                  <a:pt x="507" y="375"/>
                  <a:pt x="515" y="375"/>
                </a:cubicBezTo>
                <a:cubicBezTo>
                  <a:pt x="530" y="375"/>
                  <a:pt x="533" y="360"/>
                  <a:pt x="542" y="351"/>
                </a:cubicBezTo>
                <a:cubicBezTo>
                  <a:pt x="545" y="354"/>
                  <a:pt x="544" y="356"/>
                  <a:pt x="547" y="359"/>
                </a:cubicBezTo>
                <a:cubicBezTo>
                  <a:pt x="548" y="360"/>
                  <a:pt x="552" y="359"/>
                  <a:pt x="554" y="362"/>
                </a:cubicBezTo>
                <a:cubicBezTo>
                  <a:pt x="559" y="370"/>
                  <a:pt x="550" y="386"/>
                  <a:pt x="557" y="386"/>
                </a:cubicBezTo>
                <a:cubicBezTo>
                  <a:pt x="557" y="402"/>
                  <a:pt x="571" y="416"/>
                  <a:pt x="571" y="439"/>
                </a:cubicBezTo>
                <a:cubicBezTo>
                  <a:pt x="571" y="445"/>
                  <a:pt x="567" y="457"/>
                  <a:pt x="571" y="460"/>
                </a:cubicBezTo>
                <a:cubicBezTo>
                  <a:pt x="571" y="460"/>
                  <a:pt x="571" y="460"/>
                  <a:pt x="571" y="460"/>
                </a:cubicBezTo>
                <a:cubicBezTo>
                  <a:pt x="575" y="451"/>
                  <a:pt x="577" y="445"/>
                  <a:pt x="581" y="435"/>
                </a:cubicBezTo>
                <a:cubicBezTo>
                  <a:pt x="582" y="433"/>
                  <a:pt x="586" y="432"/>
                  <a:pt x="586" y="429"/>
                </a:cubicBezTo>
                <a:cubicBezTo>
                  <a:pt x="586" y="425"/>
                  <a:pt x="578" y="400"/>
                  <a:pt x="574" y="396"/>
                </a:cubicBezTo>
                <a:cubicBezTo>
                  <a:pt x="571" y="392"/>
                  <a:pt x="565" y="390"/>
                  <a:pt x="565" y="384"/>
                </a:cubicBezTo>
                <a:cubicBezTo>
                  <a:pt x="565" y="384"/>
                  <a:pt x="565" y="384"/>
                  <a:pt x="565" y="384"/>
                </a:cubicBezTo>
                <a:cubicBezTo>
                  <a:pt x="565" y="384"/>
                  <a:pt x="565" y="384"/>
                  <a:pt x="565" y="384"/>
                </a:cubicBezTo>
                <a:cubicBezTo>
                  <a:pt x="565" y="382"/>
                  <a:pt x="565" y="381"/>
                  <a:pt x="565" y="379"/>
                </a:cubicBezTo>
                <a:cubicBezTo>
                  <a:pt x="565" y="380"/>
                  <a:pt x="565" y="380"/>
                  <a:pt x="565" y="380"/>
                </a:cubicBezTo>
                <a:cubicBezTo>
                  <a:pt x="567" y="379"/>
                  <a:pt x="571" y="373"/>
                  <a:pt x="571" y="369"/>
                </a:cubicBezTo>
                <a:cubicBezTo>
                  <a:pt x="571" y="362"/>
                  <a:pt x="570" y="351"/>
                  <a:pt x="567" y="345"/>
                </a:cubicBezTo>
                <a:cubicBezTo>
                  <a:pt x="563" y="341"/>
                  <a:pt x="557" y="341"/>
                  <a:pt x="557" y="331"/>
                </a:cubicBezTo>
                <a:cubicBezTo>
                  <a:pt x="557" y="331"/>
                  <a:pt x="557" y="331"/>
                  <a:pt x="557" y="331"/>
                </a:cubicBezTo>
                <a:cubicBezTo>
                  <a:pt x="557" y="331"/>
                  <a:pt x="557" y="331"/>
                  <a:pt x="557" y="331"/>
                </a:cubicBezTo>
                <a:cubicBezTo>
                  <a:pt x="557" y="322"/>
                  <a:pt x="560" y="314"/>
                  <a:pt x="565" y="309"/>
                </a:cubicBezTo>
                <a:cubicBezTo>
                  <a:pt x="568" y="306"/>
                  <a:pt x="574" y="307"/>
                  <a:pt x="578" y="305"/>
                </a:cubicBezTo>
                <a:cubicBezTo>
                  <a:pt x="591" y="296"/>
                  <a:pt x="599" y="292"/>
                  <a:pt x="609" y="276"/>
                </a:cubicBezTo>
                <a:cubicBezTo>
                  <a:pt x="606" y="276"/>
                  <a:pt x="605" y="277"/>
                  <a:pt x="601" y="277"/>
                </a:cubicBezTo>
                <a:cubicBezTo>
                  <a:pt x="590" y="277"/>
                  <a:pt x="584" y="266"/>
                  <a:pt x="584" y="255"/>
                </a:cubicBezTo>
                <a:cubicBezTo>
                  <a:pt x="578" y="254"/>
                  <a:pt x="577" y="239"/>
                  <a:pt x="573" y="239"/>
                </a:cubicBezTo>
                <a:cubicBezTo>
                  <a:pt x="569" y="239"/>
                  <a:pt x="566" y="242"/>
                  <a:pt x="562" y="242"/>
                </a:cubicBezTo>
                <a:cubicBezTo>
                  <a:pt x="560" y="242"/>
                  <a:pt x="560" y="238"/>
                  <a:pt x="560" y="237"/>
                </a:cubicBezTo>
                <a:cubicBezTo>
                  <a:pt x="560" y="237"/>
                  <a:pt x="560" y="237"/>
                  <a:pt x="560" y="237"/>
                </a:cubicBezTo>
                <a:cubicBezTo>
                  <a:pt x="560" y="237"/>
                  <a:pt x="560" y="237"/>
                  <a:pt x="560" y="237"/>
                </a:cubicBezTo>
                <a:cubicBezTo>
                  <a:pt x="560" y="217"/>
                  <a:pt x="573" y="217"/>
                  <a:pt x="573" y="195"/>
                </a:cubicBezTo>
                <a:cubicBezTo>
                  <a:pt x="573" y="184"/>
                  <a:pt x="566" y="181"/>
                  <a:pt x="561" y="173"/>
                </a:cubicBezTo>
                <a:cubicBezTo>
                  <a:pt x="548" y="166"/>
                  <a:pt x="537" y="168"/>
                  <a:pt x="533" y="151"/>
                </a:cubicBezTo>
                <a:cubicBezTo>
                  <a:pt x="530" y="151"/>
                  <a:pt x="530" y="151"/>
                  <a:pt x="530" y="151"/>
                </a:cubicBezTo>
                <a:cubicBezTo>
                  <a:pt x="525" y="155"/>
                  <a:pt x="525" y="155"/>
                  <a:pt x="525" y="155"/>
                </a:cubicBezTo>
                <a:cubicBezTo>
                  <a:pt x="525" y="155"/>
                  <a:pt x="525" y="155"/>
                  <a:pt x="525" y="155"/>
                </a:cubicBezTo>
                <a:cubicBezTo>
                  <a:pt x="525" y="155"/>
                  <a:pt x="525" y="155"/>
                  <a:pt x="525" y="155"/>
                </a:cubicBezTo>
                <a:cubicBezTo>
                  <a:pt x="525" y="155"/>
                  <a:pt x="525" y="155"/>
                  <a:pt x="525" y="155"/>
                </a:cubicBezTo>
                <a:cubicBezTo>
                  <a:pt x="524" y="156"/>
                  <a:pt x="523" y="156"/>
                  <a:pt x="522" y="156"/>
                </a:cubicBezTo>
                <a:cubicBezTo>
                  <a:pt x="522" y="156"/>
                  <a:pt x="522" y="156"/>
                  <a:pt x="522" y="156"/>
                </a:cubicBezTo>
                <a:cubicBezTo>
                  <a:pt x="522" y="156"/>
                  <a:pt x="522" y="156"/>
                  <a:pt x="522" y="156"/>
                </a:cubicBezTo>
                <a:cubicBezTo>
                  <a:pt x="522" y="156"/>
                  <a:pt x="522" y="156"/>
                  <a:pt x="522" y="156"/>
                </a:cubicBezTo>
                <a:cubicBezTo>
                  <a:pt x="520" y="156"/>
                  <a:pt x="518" y="155"/>
                  <a:pt x="516" y="155"/>
                </a:cubicBezTo>
                <a:cubicBezTo>
                  <a:pt x="515" y="155"/>
                  <a:pt x="513" y="154"/>
                  <a:pt x="512" y="154"/>
                </a:cubicBezTo>
                <a:cubicBezTo>
                  <a:pt x="511" y="154"/>
                  <a:pt x="510" y="154"/>
                  <a:pt x="510" y="155"/>
                </a:cubicBezTo>
                <a:cubicBezTo>
                  <a:pt x="510" y="155"/>
                  <a:pt x="510" y="155"/>
                  <a:pt x="510" y="155"/>
                </a:cubicBezTo>
                <a:cubicBezTo>
                  <a:pt x="510" y="155"/>
                  <a:pt x="510" y="155"/>
                  <a:pt x="510" y="155"/>
                </a:cubicBezTo>
                <a:cubicBezTo>
                  <a:pt x="510" y="155"/>
                  <a:pt x="510" y="155"/>
                  <a:pt x="510" y="155"/>
                </a:cubicBezTo>
                <a:cubicBezTo>
                  <a:pt x="510" y="155"/>
                  <a:pt x="510" y="155"/>
                  <a:pt x="510" y="155"/>
                </a:cubicBezTo>
                <a:cubicBezTo>
                  <a:pt x="509" y="155"/>
                  <a:pt x="508" y="155"/>
                  <a:pt x="508" y="156"/>
                </a:cubicBezTo>
                <a:cubicBezTo>
                  <a:pt x="508" y="156"/>
                  <a:pt x="508" y="156"/>
                  <a:pt x="507" y="156"/>
                </a:cubicBezTo>
                <a:cubicBezTo>
                  <a:pt x="507" y="156"/>
                  <a:pt x="507" y="156"/>
                  <a:pt x="507" y="156"/>
                </a:cubicBezTo>
                <a:cubicBezTo>
                  <a:pt x="507" y="156"/>
                  <a:pt x="507" y="156"/>
                  <a:pt x="507" y="156"/>
                </a:cubicBezTo>
                <a:cubicBezTo>
                  <a:pt x="505" y="158"/>
                  <a:pt x="504" y="160"/>
                  <a:pt x="501" y="162"/>
                </a:cubicBezTo>
                <a:cubicBezTo>
                  <a:pt x="497" y="164"/>
                  <a:pt x="480" y="179"/>
                  <a:pt x="473" y="179"/>
                </a:cubicBezTo>
                <a:cubicBezTo>
                  <a:pt x="464" y="179"/>
                  <a:pt x="458" y="173"/>
                  <a:pt x="447" y="173"/>
                </a:cubicBezTo>
                <a:cubicBezTo>
                  <a:pt x="433" y="173"/>
                  <a:pt x="431" y="182"/>
                  <a:pt x="424" y="186"/>
                </a:cubicBezTo>
                <a:cubicBezTo>
                  <a:pt x="423" y="182"/>
                  <a:pt x="421" y="174"/>
                  <a:pt x="419" y="174"/>
                </a:cubicBezTo>
                <a:cubicBezTo>
                  <a:pt x="416" y="174"/>
                  <a:pt x="414" y="177"/>
                  <a:pt x="409" y="177"/>
                </a:cubicBezTo>
                <a:cubicBezTo>
                  <a:pt x="401" y="177"/>
                  <a:pt x="394" y="177"/>
                  <a:pt x="387" y="177"/>
                </a:cubicBezTo>
                <a:cubicBezTo>
                  <a:pt x="375" y="177"/>
                  <a:pt x="370" y="169"/>
                  <a:pt x="362" y="164"/>
                </a:cubicBezTo>
                <a:cubicBezTo>
                  <a:pt x="362" y="164"/>
                  <a:pt x="362" y="164"/>
                  <a:pt x="362" y="164"/>
                </a:cubicBezTo>
                <a:cubicBezTo>
                  <a:pt x="362" y="164"/>
                  <a:pt x="362" y="164"/>
                  <a:pt x="362" y="164"/>
                </a:cubicBezTo>
                <a:cubicBezTo>
                  <a:pt x="362" y="164"/>
                  <a:pt x="362" y="164"/>
                  <a:pt x="362" y="164"/>
                </a:cubicBezTo>
                <a:cubicBezTo>
                  <a:pt x="362" y="164"/>
                  <a:pt x="362" y="164"/>
                  <a:pt x="362" y="164"/>
                </a:cubicBezTo>
                <a:cubicBezTo>
                  <a:pt x="362" y="164"/>
                  <a:pt x="361" y="163"/>
                  <a:pt x="361" y="163"/>
                </a:cubicBezTo>
                <a:cubicBezTo>
                  <a:pt x="361" y="163"/>
                  <a:pt x="361" y="163"/>
                  <a:pt x="361" y="163"/>
                </a:cubicBezTo>
                <a:cubicBezTo>
                  <a:pt x="361" y="163"/>
                  <a:pt x="361" y="163"/>
                  <a:pt x="361" y="163"/>
                </a:cubicBezTo>
                <a:cubicBezTo>
                  <a:pt x="360" y="163"/>
                  <a:pt x="359" y="164"/>
                  <a:pt x="359" y="164"/>
                </a:cubicBezTo>
                <a:cubicBezTo>
                  <a:pt x="359" y="164"/>
                  <a:pt x="359" y="164"/>
                  <a:pt x="359" y="164"/>
                </a:cubicBezTo>
                <a:cubicBezTo>
                  <a:pt x="359" y="164"/>
                  <a:pt x="359" y="164"/>
                  <a:pt x="359" y="164"/>
                </a:cubicBezTo>
                <a:cubicBezTo>
                  <a:pt x="359" y="164"/>
                  <a:pt x="359" y="164"/>
                  <a:pt x="359" y="164"/>
                </a:cubicBezTo>
                <a:cubicBezTo>
                  <a:pt x="358" y="164"/>
                  <a:pt x="358" y="164"/>
                  <a:pt x="358" y="164"/>
                </a:cubicBezTo>
                <a:cubicBezTo>
                  <a:pt x="358" y="164"/>
                  <a:pt x="358" y="164"/>
                  <a:pt x="358" y="164"/>
                </a:cubicBezTo>
                <a:cubicBezTo>
                  <a:pt x="358" y="164"/>
                  <a:pt x="358" y="164"/>
                  <a:pt x="358" y="164"/>
                </a:cubicBezTo>
                <a:cubicBezTo>
                  <a:pt x="357" y="164"/>
                  <a:pt x="357" y="164"/>
                  <a:pt x="356" y="164"/>
                </a:cubicBezTo>
                <a:cubicBezTo>
                  <a:pt x="356" y="164"/>
                  <a:pt x="356" y="164"/>
                  <a:pt x="356" y="164"/>
                </a:cubicBezTo>
                <a:cubicBezTo>
                  <a:pt x="356" y="164"/>
                  <a:pt x="356" y="164"/>
                  <a:pt x="356" y="164"/>
                </a:cubicBezTo>
                <a:cubicBezTo>
                  <a:pt x="356" y="164"/>
                  <a:pt x="356" y="164"/>
                  <a:pt x="356" y="164"/>
                </a:cubicBezTo>
                <a:cubicBezTo>
                  <a:pt x="356" y="164"/>
                  <a:pt x="356" y="164"/>
                  <a:pt x="356" y="164"/>
                </a:cubicBezTo>
                <a:cubicBezTo>
                  <a:pt x="355" y="164"/>
                  <a:pt x="354" y="164"/>
                  <a:pt x="354" y="163"/>
                </a:cubicBezTo>
                <a:cubicBezTo>
                  <a:pt x="354" y="163"/>
                  <a:pt x="354" y="163"/>
                  <a:pt x="354" y="163"/>
                </a:cubicBezTo>
                <a:cubicBezTo>
                  <a:pt x="354" y="163"/>
                  <a:pt x="354" y="163"/>
                  <a:pt x="354" y="163"/>
                </a:cubicBezTo>
                <a:cubicBezTo>
                  <a:pt x="354" y="163"/>
                  <a:pt x="354" y="163"/>
                  <a:pt x="354" y="163"/>
                </a:cubicBezTo>
                <a:cubicBezTo>
                  <a:pt x="354" y="163"/>
                  <a:pt x="354" y="163"/>
                  <a:pt x="354" y="163"/>
                </a:cubicBezTo>
                <a:cubicBezTo>
                  <a:pt x="352" y="159"/>
                  <a:pt x="352" y="155"/>
                  <a:pt x="347" y="153"/>
                </a:cubicBezTo>
                <a:cubicBezTo>
                  <a:pt x="340" y="149"/>
                  <a:pt x="334" y="151"/>
                  <a:pt x="328" y="145"/>
                </a:cubicBezTo>
                <a:cubicBezTo>
                  <a:pt x="322" y="138"/>
                  <a:pt x="316" y="142"/>
                  <a:pt x="304" y="139"/>
                </a:cubicBezTo>
                <a:cubicBezTo>
                  <a:pt x="295" y="137"/>
                  <a:pt x="292" y="130"/>
                  <a:pt x="283" y="127"/>
                </a:cubicBezTo>
                <a:cubicBezTo>
                  <a:pt x="280" y="126"/>
                  <a:pt x="275" y="127"/>
                  <a:pt x="274" y="124"/>
                </a:cubicBezTo>
                <a:cubicBezTo>
                  <a:pt x="272" y="117"/>
                  <a:pt x="272" y="113"/>
                  <a:pt x="271" y="107"/>
                </a:cubicBezTo>
                <a:cubicBezTo>
                  <a:pt x="271" y="102"/>
                  <a:pt x="271" y="102"/>
                  <a:pt x="271" y="102"/>
                </a:cubicBezTo>
                <a:cubicBezTo>
                  <a:pt x="271" y="102"/>
                  <a:pt x="271" y="102"/>
                  <a:pt x="271" y="102"/>
                </a:cubicBezTo>
                <a:cubicBezTo>
                  <a:pt x="272" y="102"/>
                  <a:pt x="272" y="102"/>
                  <a:pt x="273" y="102"/>
                </a:cubicBezTo>
                <a:cubicBezTo>
                  <a:pt x="274" y="102"/>
                  <a:pt x="274" y="102"/>
                  <a:pt x="275" y="102"/>
                </a:cubicBezTo>
                <a:cubicBezTo>
                  <a:pt x="275" y="102"/>
                  <a:pt x="275" y="102"/>
                  <a:pt x="275" y="102"/>
                </a:cubicBezTo>
                <a:cubicBezTo>
                  <a:pt x="275" y="102"/>
                  <a:pt x="275" y="102"/>
                  <a:pt x="275" y="102"/>
                </a:cubicBezTo>
                <a:cubicBezTo>
                  <a:pt x="279" y="102"/>
                  <a:pt x="283" y="101"/>
                  <a:pt x="283" y="96"/>
                </a:cubicBezTo>
                <a:cubicBezTo>
                  <a:pt x="283" y="90"/>
                  <a:pt x="275" y="89"/>
                  <a:pt x="275" y="83"/>
                </a:cubicBezTo>
                <a:cubicBezTo>
                  <a:pt x="275" y="83"/>
                  <a:pt x="275" y="83"/>
                  <a:pt x="275" y="83"/>
                </a:cubicBezTo>
                <a:cubicBezTo>
                  <a:pt x="275" y="83"/>
                  <a:pt x="275" y="83"/>
                  <a:pt x="275" y="83"/>
                </a:cubicBezTo>
                <a:cubicBezTo>
                  <a:pt x="275" y="69"/>
                  <a:pt x="295" y="71"/>
                  <a:pt x="295" y="57"/>
                </a:cubicBezTo>
                <a:cubicBezTo>
                  <a:pt x="295" y="52"/>
                  <a:pt x="283" y="42"/>
                  <a:pt x="278" y="42"/>
                </a:cubicBezTo>
                <a:cubicBezTo>
                  <a:pt x="269" y="42"/>
                  <a:pt x="265" y="50"/>
                  <a:pt x="256" y="52"/>
                </a:cubicBezTo>
                <a:cubicBezTo>
                  <a:pt x="246" y="49"/>
                  <a:pt x="240" y="49"/>
                  <a:pt x="232" y="41"/>
                </a:cubicBezTo>
                <a:cubicBezTo>
                  <a:pt x="229" y="38"/>
                  <a:pt x="232" y="31"/>
                  <a:pt x="226" y="29"/>
                </a:cubicBezTo>
                <a:cubicBezTo>
                  <a:pt x="218" y="27"/>
                  <a:pt x="213" y="29"/>
                  <a:pt x="213" y="20"/>
                </a:cubicBezTo>
                <a:cubicBezTo>
                  <a:pt x="206" y="19"/>
                  <a:pt x="202" y="19"/>
                  <a:pt x="195" y="19"/>
                </a:cubicBezTo>
                <a:cubicBezTo>
                  <a:pt x="185" y="19"/>
                  <a:pt x="181" y="28"/>
                  <a:pt x="168" y="28"/>
                </a:cubicBezTo>
                <a:cubicBezTo>
                  <a:pt x="163" y="28"/>
                  <a:pt x="162" y="22"/>
                  <a:pt x="162" y="16"/>
                </a:cubicBezTo>
                <a:cubicBezTo>
                  <a:pt x="162" y="14"/>
                  <a:pt x="162" y="12"/>
                  <a:pt x="162" y="11"/>
                </a:cubicBezTo>
                <a:cubicBezTo>
                  <a:pt x="162" y="5"/>
                  <a:pt x="162" y="0"/>
                  <a:pt x="15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" name="Freeform 34">
            <a:extLst>
              <a:ext uri="{FF2B5EF4-FFF2-40B4-BE49-F238E27FC236}">
                <a16:creationId xmlns:a16="http://schemas.microsoft.com/office/drawing/2014/main" id="{CC72FF74-F86F-4C67-B2F0-8998737C8614}"/>
              </a:ext>
            </a:extLst>
          </xdr:cNvPr>
          <xdr:cNvSpPr>
            <a:spLocks/>
          </xdr:cNvSpPr>
        </xdr:nvSpPr>
        <xdr:spPr bwMode="auto">
          <a:xfrm>
            <a:off x="6819" y="2871"/>
            <a:ext cx="376" cy="409"/>
          </a:xfrm>
          <a:custGeom>
            <a:avLst/>
            <a:gdLst>
              <a:gd name="T0" fmla="*/ 3 w 159"/>
              <a:gd name="T1" fmla="*/ 0 h 173"/>
              <a:gd name="T2" fmla="*/ 0 w 159"/>
              <a:gd name="T3" fmla="*/ 0 h 173"/>
              <a:gd name="T4" fmla="*/ 0 w 159"/>
              <a:gd name="T5" fmla="*/ 4 h 173"/>
              <a:gd name="T6" fmla="*/ 14 w 159"/>
              <a:gd name="T7" fmla="*/ 25 h 173"/>
              <a:gd name="T8" fmla="*/ 26 w 159"/>
              <a:gd name="T9" fmla="*/ 30 h 173"/>
              <a:gd name="T10" fmla="*/ 34 w 159"/>
              <a:gd name="T11" fmla="*/ 46 h 173"/>
              <a:gd name="T12" fmla="*/ 53 w 159"/>
              <a:gd name="T13" fmla="*/ 63 h 173"/>
              <a:gd name="T14" fmla="*/ 61 w 159"/>
              <a:gd name="T15" fmla="*/ 82 h 173"/>
              <a:gd name="T16" fmla="*/ 69 w 159"/>
              <a:gd name="T17" fmla="*/ 85 h 173"/>
              <a:gd name="T18" fmla="*/ 71 w 159"/>
              <a:gd name="T19" fmla="*/ 89 h 173"/>
              <a:gd name="T20" fmla="*/ 80 w 159"/>
              <a:gd name="T21" fmla="*/ 103 h 173"/>
              <a:gd name="T22" fmla="*/ 100 w 159"/>
              <a:gd name="T23" fmla="*/ 135 h 173"/>
              <a:gd name="T24" fmla="*/ 129 w 159"/>
              <a:gd name="T25" fmla="*/ 159 h 173"/>
              <a:gd name="T26" fmla="*/ 142 w 159"/>
              <a:gd name="T27" fmla="*/ 173 h 173"/>
              <a:gd name="T28" fmla="*/ 156 w 159"/>
              <a:gd name="T29" fmla="*/ 165 h 173"/>
              <a:gd name="T30" fmla="*/ 159 w 159"/>
              <a:gd name="T31" fmla="*/ 151 h 173"/>
              <a:gd name="T32" fmla="*/ 159 w 159"/>
              <a:gd name="T33" fmla="*/ 128 h 173"/>
              <a:gd name="T34" fmla="*/ 148 w 159"/>
              <a:gd name="T35" fmla="*/ 118 h 173"/>
              <a:gd name="T36" fmla="*/ 136 w 159"/>
              <a:gd name="T37" fmla="*/ 98 h 173"/>
              <a:gd name="T38" fmla="*/ 126 w 159"/>
              <a:gd name="T39" fmla="*/ 89 h 173"/>
              <a:gd name="T40" fmla="*/ 128 w 159"/>
              <a:gd name="T41" fmla="*/ 84 h 173"/>
              <a:gd name="T42" fmla="*/ 124 w 159"/>
              <a:gd name="T43" fmla="*/ 79 h 173"/>
              <a:gd name="T44" fmla="*/ 119 w 159"/>
              <a:gd name="T45" fmla="*/ 79 h 173"/>
              <a:gd name="T46" fmla="*/ 120 w 159"/>
              <a:gd name="T47" fmla="*/ 77 h 173"/>
              <a:gd name="T48" fmla="*/ 104 w 159"/>
              <a:gd name="T49" fmla="*/ 63 h 173"/>
              <a:gd name="T50" fmla="*/ 73 w 159"/>
              <a:gd name="T51" fmla="*/ 42 h 173"/>
              <a:gd name="T52" fmla="*/ 56 w 159"/>
              <a:gd name="T53" fmla="*/ 28 h 173"/>
              <a:gd name="T54" fmla="*/ 50 w 159"/>
              <a:gd name="T55" fmla="*/ 25 h 173"/>
              <a:gd name="T56" fmla="*/ 31 w 159"/>
              <a:gd name="T57" fmla="*/ 5 h 173"/>
              <a:gd name="T58" fmla="*/ 13 w 159"/>
              <a:gd name="T59" fmla="*/ 5 h 173"/>
              <a:gd name="T60" fmla="*/ 3 w 159"/>
              <a:gd name="T61" fmla="*/ 0 h 17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</a:cxnLst>
            <a:rect l="0" t="0" r="r" b="b"/>
            <a:pathLst>
              <a:path w="159" h="173">
                <a:moveTo>
                  <a:pt x="3" y="0"/>
                </a:moveTo>
                <a:cubicBezTo>
                  <a:pt x="2" y="0"/>
                  <a:pt x="1" y="0"/>
                  <a:pt x="0" y="0"/>
                </a:cubicBezTo>
                <a:cubicBezTo>
                  <a:pt x="0" y="4"/>
                  <a:pt x="0" y="4"/>
                  <a:pt x="0" y="4"/>
                </a:cubicBezTo>
                <a:cubicBezTo>
                  <a:pt x="1" y="10"/>
                  <a:pt x="10" y="24"/>
                  <a:pt x="14" y="25"/>
                </a:cubicBezTo>
                <a:cubicBezTo>
                  <a:pt x="19" y="27"/>
                  <a:pt x="24" y="25"/>
                  <a:pt x="26" y="30"/>
                </a:cubicBezTo>
                <a:cubicBezTo>
                  <a:pt x="29" y="37"/>
                  <a:pt x="31" y="40"/>
                  <a:pt x="34" y="46"/>
                </a:cubicBezTo>
                <a:cubicBezTo>
                  <a:pt x="38" y="53"/>
                  <a:pt x="50" y="51"/>
                  <a:pt x="53" y="63"/>
                </a:cubicBezTo>
                <a:cubicBezTo>
                  <a:pt x="54" y="68"/>
                  <a:pt x="58" y="80"/>
                  <a:pt x="61" y="82"/>
                </a:cubicBezTo>
                <a:cubicBezTo>
                  <a:pt x="62" y="83"/>
                  <a:pt x="69" y="84"/>
                  <a:pt x="69" y="85"/>
                </a:cubicBezTo>
                <a:cubicBezTo>
                  <a:pt x="70" y="86"/>
                  <a:pt x="69" y="89"/>
                  <a:pt x="71" y="89"/>
                </a:cubicBezTo>
                <a:cubicBezTo>
                  <a:pt x="72" y="89"/>
                  <a:pt x="79" y="100"/>
                  <a:pt x="80" y="103"/>
                </a:cubicBezTo>
                <a:cubicBezTo>
                  <a:pt x="86" y="115"/>
                  <a:pt x="90" y="124"/>
                  <a:pt x="100" y="135"/>
                </a:cubicBezTo>
                <a:cubicBezTo>
                  <a:pt x="110" y="144"/>
                  <a:pt x="119" y="148"/>
                  <a:pt x="129" y="159"/>
                </a:cubicBezTo>
                <a:cubicBezTo>
                  <a:pt x="130" y="159"/>
                  <a:pt x="139" y="173"/>
                  <a:pt x="142" y="173"/>
                </a:cubicBezTo>
                <a:cubicBezTo>
                  <a:pt x="146" y="173"/>
                  <a:pt x="156" y="171"/>
                  <a:pt x="156" y="165"/>
                </a:cubicBezTo>
                <a:cubicBezTo>
                  <a:pt x="156" y="160"/>
                  <a:pt x="154" y="153"/>
                  <a:pt x="159" y="151"/>
                </a:cubicBezTo>
                <a:cubicBezTo>
                  <a:pt x="159" y="139"/>
                  <a:pt x="159" y="135"/>
                  <a:pt x="159" y="128"/>
                </a:cubicBezTo>
                <a:cubicBezTo>
                  <a:pt x="159" y="123"/>
                  <a:pt x="152" y="121"/>
                  <a:pt x="148" y="118"/>
                </a:cubicBezTo>
                <a:cubicBezTo>
                  <a:pt x="143" y="112"/>
                  <a:pt x="136" y="109"/>
                  <a:pt x="136" y="98"/>
                </a:cubicBezTo>
                <a:cubicBezTo>
                  <a:pt x="130" y="98"/>
                  <a:pt x="126" y="96"/>
                  <a:pt x="126" y="89"/>
                </a:cubicBezTo>
                <a:cubicBezTo>
                  <a:pt x="128" y="84"/>
                  <a:pt x="128" y="84"/>
                  <a:pt x="128" y="84"/>
                </a:cubicBezTo>
                <a:cubicBezTo>
                  <a:pt x="127" y="82"/>
                  <a:pt x="126" y="79"/>
                  <a:pt x="124" y="79"/>
                </a:cubicBezTo>
                <a:cubicBezTo>
                  <a:pt x="122" y="79"/>
                  <a:pt x="121" y="79"/>
                  <a:pt x="119" y="79"/>
                </a:cubicBezTo>
                <a:cubicBezTo>
                  <a:pt x="119" y="79"/>
                  <a:pt x="120" y="77"/>
                  <a:pt x="120" y="77"/>
                </a:cubicBezTo>
                <a:cubicBezTo>
                  <a:pt x="120" y="69"/>
                  <a:pt x="111" y="66"/>
                  <a:pt x="104" y="63"/>
                </a:cubicBezTo>
                <a:cubicBezTo>
                  <a:pt x="89" y="59"/>
                  <a:pt x="83" y="52"/>
                  <a:pt x="73" y="42"/>
                </a:cubicBezTo>
                <a:cubicBezTo>
                  <a:pt x="68" y="37"/>
                  <a:pt x="64" y="30"/>
                  <a:pt x="56" y="28"/>
                </a:cubicBezTo>
                <a:cubicBezTo>
                  <a:pt x="54" y="27"/>
                  <a:pt x="51" y="28"/>
                  <a:pt x="50" y="25"/>
                </a:cubicBezTo>
                <a:cubicBezTo>
                  <a:pt x="46" y="16"/>
                  <a:pt x="42" y="9"/>
                  <a:pt x="31" y="5"/>
                </a:cubicBezTo>
                <a:cubicBezTo>
                  <a:pt x="13" y="5"/>
                  <a:pt x="13" y="5"/>
                  <a:pt x="13" y="5"/>
                </a:cubicBezTo>
                <a:cubicBezTo>
                  <a:pt x="9" y="3"/>
                  <a:pt x="8" y="0"/>
                  <a:pt x="3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" name="Freeform 35">
            <a:extLst>
              <a:ext uri="{FF2B5EF4-FFF2-40B4-BE49-F238E27FC236}">
                <a16:creationId xmlns:a16="http://schemas.microsoft.com/office/drawing/2014/main" id="{5083785A-8E87-4F5B-A5D9-8E75B76FB7E2}"/>
              </a:ext>
            </a:extLst>
          </xdr:cNvPr>
          <xdr:cNvSpPr>
            <a:spLocks/>
          </xdr:cNvSpPr>
        </xdr:nvSpPr>
        <xdr:spPr bwMode="auto">
          <a:xfrm>
            <a:off x="7304" y="2821"/>
            <a:ext cx="362" cy="397"/>
          </a:xfrm>
          <a:custGeom>
            <a:avLst/>
            <a:gdLst>
              <a:gd name="T0" fmla="*/ 123 w 153"/>
              <a:gd name="T1" fmla="*/ 0 h 168"/>
              <a:gd name="T2" fmla="*/ 99 w 153"/>
              <a:gd name="T3" fmla="*/ 28 h 168"/>
              <a:gd name="T4" fmla="*/ 80 w 153"/>
              <a:gd name="T5" fmla="*/ 34 h 168"/>
              <a:gd name="T6" fmla="*/ 76 w 153"/>
              <a:gd name="T7" fmla="*/ 39 h 168"/>
              <a:gd name="T8" fmla="*/ 71 w 153"/>
              <a:gd name="T9" fmla="*/ 42 h 168"/>
              <a:gd name="T10" fmla="*/ 68 w 153"/>
              <a:gd name="T11" fmla="*/ 49 h 168"/>
              <a:gd name="T12" fmla="*/ 55 w 153"/>
              <a:gd name="T13" fmla="*/ 60 h 168"/>
              <a:gd name="T14" fmla="*/ 41 w 153"/>
              <a:gd name="T15" fmla="*/ 64 h 168"/>
              <a:gd name="T16" fmla="*/ 19 w 153"/>
              <a:gd name="T17" fmla="*/ 88 h 168"/>
              <a:gd name="T18" fmla="*/ 8 w 153"/>
              <a:gd name="T19" fmla="*/ 87 h 168"/>
              <a:gd name="T20" fmla="*/ 0 w 153"/>
              <a:gd name="T21" fmla="*/ 93 h 168"/>
              <a:gd name="T22" fmla="*/ 8 w 153"/>
              <a:gd name="T23" fmla="*/ 116 h 168"/>
              <a:gd name="T24" fmla="*/ 15 w 153"/>
              <a:gd name="T25" fmla="*/ 119 h 168"/>
              <a:gd name="T26" fmla="*/ 15 w 153"/>
              <a:gd name="T27" fmla="*/ 121 h 168"/>
              <a:gd name="T28" fmla="*/ 33 w 153"/>
              <a:gd name="T29" fmla="*/ 150 h 168"/>
              <a:gd name="T30" fmla="*/ 43 w 153"/>
              <a:gd name="T31" fmla="*/ 148 h 168"/>
              <a:gd name="T32" fmla="*/ 44 w 153"/>
              <a:gd name="T33" fmla="*/ 148 h 168"/>
              <a:gd name="T34" fmla="*/ 45 w 153"/>
              <a:gd name="T35" fmla="*/ 156 h 168"/>
              <a:gd name="T36" fmla="*/ 49 w 153"/>
              <a:gd name="T37" fmla="*/ 158 h 168"/>
              <a:gd name="T38" fmla="*/ 62 w 153"/>
              <a:gd name="T39" fmla="*/ 153 h 168"/>
              <a:gd name="T40" fmla="*/ 85 w 153"/>
              <a:gd name="T41" fmla="*/ 161 h 168"/>
              <a:gd name="T42" fmla="*/ 92 w 153"/>
              <a:gd name="T43" fmla="*/ 168 h 168"/>
              <a:gd name="T44" fmla="*/ 109 w 153"/>
              <a:gd name="T45" fmla="*/ 160 h 168"/>
              <a:gd name="T46" fmla="*/ 115 w 153"/>
              <a:gd name="T47" fmla="*/ 142 h 168"/>
              <a:gd name="T48" fmla="*/ 112 w 153"/>
              <a:gd name="T49" fmla="*/ 135 h 168"/>
              <a:gd name="T50" fmla="*/ 124 w 153"/>
              <a:gd name="T51" fmla="*/ 122 h 168"/>
              <a:gd name="T52" fmla="*/ 131 w 153"/>
              <a:gd name="T53" fmla="*/ 99 h 168"/>
              <a:gd name="T54" fmla="*/ 134 w 153"/>
              <a:gd name="T55" fmla="*/ 93 h 168"/>
              <a:gd name="T56" fmla="*/ 139 w 153"/>
              <a:gd name="T57" fmla="*/ 92 h 168"/>
              <a:gd name="T58" fmla="*/ 145 w 153"/>
              <a:gd name="T59" fmla="*/ 93 h 168"/>
              <a:gd name="T60" fmla="*/ 150 w 153"/>
              <a:gd name="T61" fmla="*/ 87 h 168"/>
              <a:gd name="T62" fmla="*/ 127 w 153"/>
              <a:gd name="T63" fmla="*/ 53 h 168"/>
              <a:gd name="T64" fmla="*/ 130 w 153"/>
              <a:gd name="T65" fmla="*/ 49 h 168"/>
              <a:gd name="T66" fmla="*/ 128 w 153"/>
              <a:gd name="T67" fmla="*/ 44 h 168"/>
              <a:gd name="T68" fmla="*/ 144 w 153"/>
              <a:gd name="T69" fmla="*/ 37 h 168"/>
              <a:gd name="T70" fmla="*/ 141 w 153"/>
              <a:gd name="T71" fmla="*/ 34 h 168"/>
              <a:gd name="T72" fmla="*/ 153 w 153"/>
              <a:gd name="T73" fmla="*/ 28 h 168"/>
              <a:gd name="T74" fmla="*/ 131 w 153"/>
              <a:gd name="T75" fmla="*/ 13 h 168"/>
              <a:gd name="T76" fmla="*/ 123 w 153"/>
              <a:gd name="T77" fmla="*/ 0 h 16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</a:cxnLst>
            <a:rect l="0" t="0" r="r" b="b"/>
            <a:pathLst>
              <a:path w="153" h="168">
                <a:moveTo>
                  <a:pt x="123" y="0"/>
                </a:moveTo>
                <a:cubicBezTo>
                  <a:pt x="115" y="0"/>
                  <a:pt x="103" y="20"/>
                  <a:pt x="99" y="28"/>
                </a:cubicBezTo>
                <a:cubicBezTo>
                  <a:pt x="97" y="32"/>
                  <a:pt x="84" y="30"/>
                  <a:pt x="80" y="34"/>
                </a:cubicBezTo>
                <a:cubicBezTo>
                  <a:pt x="79" y="35"/>
                  <a:pt x="78" y="38"/>
                  <a:pt x="76" y="39"/>
                </a:cubicBezTo>
                <a:cubicBezTo>
                  <a:pt x="74" y="40"/>
                  <a:pt x="74" y="41"/>
                  <a:pt x="71" y="42"/>
                </a:cubicBezTo>
                <a:cubicBezTo>
                  <a:pt x="71" y="42"/>
                  <a:pt x="65" y="46"/>
                  <a:pt x="68" y="49"/>
                </a:cubicBezTo>
                <a:cubicBezTo>
                  <a:pt x="63" y="53"/>
                  <a:pt x="63" y="58"/>
                  <a:pt x="55" y="60"/>
                </a:cubicBezTo>
                <a:cubicBezTo>
                  <a:pt x="50" y="61"/>
                  <a:pt x="44" y="61"/>
                  <a:pt x="41" y="64"/>
                </a:cubicBezTo>
                <a:cubicBezTo>
                  <a:pt x="33" y="72"/>
                  <a:pt x="35" y="88"/>
                  <a:pt x="19" y="88"/>
                </a:cubicBezTo>
                <a:cubicBezTo>
                  <a:pt x="16" y="88"/>
                  <a:pt x="12" y="87"/>
                  <a:pt x="8" y="87"/>
                </a:cubicBezTo>
                <a:cubicBezTo>
                  <a:pt x="4" y="87"/>
                  <a:pt x="0" y="89"/>
                  <a:pt x="0" y="93"/>
                </a:cubicBezTo>
                <a:cubicBezTo>
                  <a:pt x="0" y="96"/>
                  <a:pt x="6" y="115"/>
                  <a:pt x="8" y="116"/>
                </a:cubicBezTo>
                <a:cubicBezTo>
                  <a:pt x="11" y="116"/>
                  <a:pt x="14" y="116"/>
                  <a:pt x="15" y="119"/>
                </a:cubicBezTo>
                <a:cubicBezTo>
                  <a:pt x="15" y="119"/>
                  <a:pt x="15" y="121"/>
                  <a:pt x="15" y="121"/>
                </a:cubicBezTo>
                <a:cubicBezTo>
                  <a:pt x="22" y="132"/>
                  <a:pt x="13" y="150"/>
                  <a:pt x="33" y="150"/>
                </a:cubicBezTo>
                <a:cubicBezTo>
                  <a:pt x="37" y="150"/>
                  <a:pt x="39" y="148"/>
                  <a:pt x="43" y="148"/>
                </a:cubicBezTo>
                <a:cubicBezTo>
                  <a:pt x="43" y="148"/>
                  <a:pt x="43" y="148"/>
                  <a:pt x="44" y="148"/>
                </a:cubicBezTo>
                <a:cubicBezTo>
                  <a:pt x="44" y="150"/>
                  <a:pt x="44" y="156"/>
                  <a:pt x="45" y="156"/>
                </a:cubicBezTo>
                <a:cubicBezTo>
                  <a:pt x="46" y="156"/>
                  <a:pt x="47" y="158"/>
                  <a:pt x="49" y="158"/>
                </a:cubicBezTo>
                <a:cubicBezTo>
                  <a:pt x="55" y="158"/>
                  <a:pt x="58" y="153"/>
                  <a:pt x="62" y="153"/>
                </a:cubicBezTo>
                <a:cubicBezTo>
                  <a:pt x="71" y="153"/>
                  <a:pt x="77" y="159"/>
                  <a:pt x="85" y="161"/>
                </a:cubicBezTo>
                <a:cubicBezTo>
                  <a:pt x="85" y="164"/>
                  <a:pt x="87" y="168"/>
                  <a:pt x="92" y="168"/>
                </a:cubicBezTo>
                <a:cubicBezTo>
                  <a:pt x="99" y="168"/>
                  <a:pt x="100" y="162"/>
                  <a:pt x="109" y="160"/>
                </a:cubicBezTo>
                <a:cubicBezTo>
                  <a:pt x="109" y="154"/>
                  <a:pt x="115" y="146"/>
                  <a:pt x="115" y="142"/>
                </a:cubicBezTo>
                <a:cubicBezTo>
                  <a:pt x="115" y="139"/>
                  <a:pt x="112" y="138"/>
                  <a:pt x="112" y="135"/>
                </a:cubicBezTo>
                <a:cubicBezTo>
                  <a:pt x="112" y="131"/>
                  <a:pt x="118" y="124"/>
                  <a:pt x="124" y="122"/>
                </a:cubicBezTo>
                <a:cubicBezTo>
                  <a:pt x="124" y="114"/>
                  <a:pt x="128" y="110"/>
                  <a:pt x="131" y="99"/>
                </a:cubicBezTo>
                <a:cubicBezTo>
                  <a:pt x="134" y="93"/>
                  <a:pt x="134" y="93"/>
                  <a:pt x="134" y="93"/>
                </a:cubicBezTo>
                <a:cubicBezTo>
                  <a:pt x="135" y="93"/>
                  <a:pt x="137" y="92"/>
                  <a:pt x="139" y="92"/>
                </a:cubicBezTo>
                <a:cubicBezTo>
                  <a:pt x="141" y="92"/>
                  <a:pt x="143" y="93"/>
                  <a:pt x="145" y="93"/>
                </a:cubicBezTo>
                <a:cubicBezTo>
                  <a:pt x="148" y="93"/>
                  <a:pt x="149" y="92"/>
                  <a:pt x="150" y="87"/>
                </a:cubicBezTo>
                <a:cubicBezTo>
                  <a:pt x="141" y="87"/>
                  <a:pt x="127" y="61"/>
                  <a:pt x="127" y="53"/>
                </a:cubicBezTo>
                <a:cubicBezTo>
                  <a:pt x="127" y="51"/>
                  <a:pt x="129" y="50"/>
                  <a:pt x="130" y="49"/>
                </a:cubicBezTo>
                <a:cubicBezTo>
                  <a:pt x="130" y="48"/>
                  <a:pt x="129" y="46"/>
                  <a:pt x="128" y="44"/>
                </a:cubicBezTo>
                <a:cubicBezTo>
                  <a:pt x="128" y="44"/>
                  <a:pt x="142" y="39"/>
                  <a:pt x="144" y="37"/>
                </a:cubicBezTo>
                <a:cubicBezTo>
                  <a:pt x="142" y="37"/>
                  <a:pt x="141" y="35"/>
                  <a:pt x="141" y="34"/>
                </a:cubicBezTo>
                <a:cubicBezTo>
                  <a:pt x="141" y="30"/>
                  <a:pt x="153" y="33"/>
                  <a:pt x="153" y="28"/>
                </a:cubicBezTo>
                <a:cubicBezTo>
                  <a:pt x="153" y="17"/>
                  <a:pt x="131" y="24"/>
                  <a:pt x="131" y="13"/>
                </a:cubicBezTo>
                <a:cubicBezTo>
                  <a:pt x="131" y="5"/>
                  <a:pt x="132" y="0"/>
                  <a:pt x="123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" name="Freeform 36">
            <a:extLst>
              <a:ext uri="{FF2B5EF4-FFF2-40B4-BE49-F238E27FC236}">
                <a16:creationId xmlns:a16="http://schemas.microsoft.com/office/drawing/2014/main" id="{6399BF03-478B-4E69-9D4B-FB981AA8BA90}"/>
              </a:ext>
            </a:extLst>
          </xdr:cNvPr>
          <xdr:cNvSpPr>
            <a:spLocks/>
          </xdr:cNvSpPr>
        </xdr:nvSpPr>
        <xdr:spPr bwMode="auto">
          <a:xfrm>
            <a:off x="7654" y="3010"/>
            <a:ext cx="224" cy="265"/>
          </a:xfrm>
          <a:custGeom>
            <a:avLst/>
            <a:gdLst>
              <a:gd name="T0" fmla="*/ 95 w 95"/>
              <a:gd name="T1" fmla="*/ 0 h 112"/>
              <a:gd name="T2" fmla="*/ 92 w 95"/>
              <a:gd name="T3" fmla="*/ 0 h 112"/>
              <a:gd name="T4" fmla="*/ 75 w 95"/>
              <a:gd name="T5" fmla="*/ 12 h 112"/>
              <a:gd name="T6" fmla="*/ 71 w 95"/>
              <a:gd name="T7" fmla="*/ 12 h 112"/>
              <a:gd name="T8" fmla="*/ 34 w 95"/>
              <a:gd name="T9" fmla="*/ 6 h 112"/>
              <a:gd name="T10" fmla="*/ 14 w 95"/>
              <a:gd name="T11" fmla="*/ 36 h 112"/>
              <a:gd name="T12" fmla="*/ 9 w 95"/>
              <a:gd name="T13" fmla="*/ 44 h 112"/>
              <a:gd name="T14" fmla="*/ 0 w 95"/>
              <a:gd name="T15" fmla="*/ 73 h 112"/>
              <a:gd name="T16" fmla="*/ 10 w 95"/>
              <a:gd name="T17" fmla="*/ 79 h 112"/>
              <a:gd name="T18" fmla="*/ 10 w 95"/>
              <a:gd name="T19" fmla="*/ 105 h 112"/>
              <a:gd name="T20" fmla="*/ 19 w 95"/>
              <a:gd name="T21" fmla="*/ 112 h 112"/>
              <a:gd name="T22" fmla="*/ 27 w 95"/>
              <a:gd name="T23" fmla="*/ 91 h 112"/>
              <a:gd name="T24" fmla="*/ 22 w 95"/>
              <a:gd name="T25" fmla="*/ 73 h 112"/>
              <a:gd name="T26" fmla="*/ 30 w 95"/>
              <a:gd name="T27" fmla="*/ 67 h 112"/>
              <a:gd name="T28" fmla="*/ 33 w 95"/>
              <a:gd name="T29" fmla="*/ 67 h 112"/>
              <a:gd name="T30" fmla="*/ 34 w 95"/>
              <a:gd name="T31" fmla="*/ 67 h 112"/>
              <a:gd name="T32" fmla="*/ 32 w 95"/>
              <a:gd name="T33" fmla="*/ 78 h 112"/>
              <a:gd name="T34" fmla="*/ 40 w 95"/>
              <a:gd name="T35" fmla="*/ 94 h 112"/>
              <a:gd name="T36" fmla="*/ 40 w 95"/>
              <a:gd name="T37" fmla="*/ 99 h 112"/>
              <a:gd name="T38" fmla="*/ 47 w 95"/>
              <a:gd name="T39" fmla="*/ 99 h 112"/>
              <a:gd name="T40" fmla="*/ 59 w 95"/>
              <a:gd name="T41" fmla="*/ 88 h 112"/>
              <a:gd name="T42" fmla="*/ 52 w 95"/>
              <a:gd name="T43" fmla="*/ 78 h 112"/>
              <a:gd name="T44" fmla="*/ 54 w 95"/>
              <a:gd name="T45" fmla="*/ 75 h 112"/>
              <a:gd name="T46" fmla="*/ 40 w 95"/>
              <a:gd name="T47" fmla="*/ 53 h 112"/>
              <a:gd name="T48" fmla="*/ 68 w 95"/>
              <a:gd name="T49" fmla="*/ 38 h 112"/>
              <a:gd name="T50" fmla="*/ 68 w 95"/>
              <a:gd name="T51" fmla="*/ 34 h 112"/>
              <a:gd name="T52" fmla="*/ 68 w 95"/>
              <a:gd name="T53" fmla="*/ 34 h 112"/>
              <a:gd name="T54" fmla="*/ 37 w 95"/>
              <a:gd name="T55" fmla="*/ 43 h 112"/>
              <a:gd name="T56" fmla="*/ 38 w 95"/>
              <a:gd name="T57" fmla="*/ 41 h 112"/>
              <a:gd name="T58" fmla="*/ 32 w 95"/>
              <a:gd name="T59" fmla="*/ 46 h 112"/>
              <a:gd name="T60" fmla="*/ 21 w 95"/>
              <a:gd name="T61" fmla="*/ 28 h 112"/>
              <a:gd name="T62" fmla="*/ 31 w 95"/>
              <a:gd name="T63" fmla="*/ 20 h 112"/>
              <a:gd name="T64" fmla="*/ 38 w 95"/>
              <a:gd name="T65" fmla="*/ 20 h 112"/>
              <a:gd name="T66" fmla="*/ 58 w 95"/>
              <a:gd name="T67" fmla="*/ 18 h 112"/>
              <a:gd name="T68" fmla="*/ 77 w 95"/>
              <a:gd name="T69" fmla="*/ 21 h 112"/>
              <a:gd name="T70" fmla="*/ 93 w 95"/>
              <a:gd name="T71" fmla="*/ 4 h 112"/>
              <a:gd name="T72" fmla="*/ 95 w 95"/>
              <a:gd name="T73" fmla="*/ 0 h 11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</a:cxnLst>
            <a:rect l="0" t="0" r="r" b="b"/>
            <a:pathLst>
              <a:path w="95" h="112">
                <a:moveTo>
                  <a:pt x="95" y="0"/>
                </a:moveTo>
                <a:cubicBezTo>
                  <a:pt x="92" y="0"/>
                  <a:pt x="92" y="0"/>
                  <a:pt x="92" y="0"/>
                </a:cubicBezTo>
                <a:cubicBezTo>
                  <a:pt x="86" y="4"/>
                  <a:pt x="78" y="9"/>
                  <a:pt x="75" y="12"/>
                </a:cubicBezTo>
                <a:cubicBezTo>
                  <a:pt x="71" y="12"/>
                  <a:pt x="71" y="12"/>
                  <a:pt x="71" y="12"/>
                </a:cubicBezTo>
                <a:cubicBezTo>
                  <a:pt x="34" y="6"/>
                  <a:pt x="34" y="6"/>
                  <a:pt x="34" y="6"/>
                </a:cubicBezTo>
                <a:cubicBezTo>
                  <a:pt x="20" y="6"/>
                  <a:pt x="14" y="24"/>
                  <a:pt x="14" y="36"/>
                </a:cubicBezTo>
                <a:cubicBezTo>
                  <a:pt x="14" y="39"/>
                  <a:pt x="10" y="42"/>
                  <a:pt x="9" y="44"/>
                </a:cubicBezTo>
                <a:cubicBezTo>
                  <a:pt x="6" y="56"/>
                  <a:pt x="0" y="61"/>
                  <a:pt x="0" y="73"/>
                </a:cubicBezTo>
                <a:cubicBezTo>
                  <a:pt x="0" y="79"/>
                  <a:pt x="7" y="79"/>
                  <a:pt x="10" y="79"/>
                </a:cubicBezTo>
                <a:cubicBezTo>
                  <a:pt x="10" y="88"/>
                  <a:pt x="10" y="99"/>
                  <a:pt x="10" y="105"/>
                </a:cubicBezTo>
                <a:cubicBezTo>
                  <a:pt x="10" y="108"/>
                  <a:pt x="15" y="112"/>
                  <a:pt x="19" y="112"/>
                </a:cubicBezTo>
                <a:cubicBezTo>
                  <a:pt x="25" y="112"/>
                  <a:pt x="27" y="93"/>
                  <a:pt x="27" y="91"/>
                </a:cubicBezTo>
                <a:cubicBezTo>
                  <a:pt x="27" y="84"/>
                  <a:pt x="22" y="80"/>
                  <a:pt x="22" y="73"/>
                </a:cubicBezTo>
                <a:cubicBezTo>
                  <a:pt x="22" y="69"/>
                  <a:pt x="26" y="67"/>
                  <a:pt x="30" y="67"/>
                </a:cubicBezTo>
                <a:cubicBezTo>
                  <a:pt x="31" y="67"/>
                  <a:pt x="32" y="67"/>
                  <a:pt x="33" y="67"/>
                </a:cubicBezTo>
                <a:cubicBezTo>
                  <a:pt x="33" y="67"/>
                  <a:pt x="34" y="67"/>
                  <a:pt x="34" y="67"/>
                </a:cubicBezTo>
                <a:cubicBezTo>
                  <a:pt x="32" y="78"/>
                  <a:pt x="32" y="78"/>
                  <a:pt x="32" y="78"/>
                </a:cubicBezTo>
                <a:cubicBezTo>
                  <a:pt x="32" y="85"/>
                  <a:pt x="40" y="87"/>
                  <a:pt x="40" y="94"/>
                </a:cubicBezTo>
                <a:cubicBezTo>
                  <a:pt x="40" y="96"/>
                  <a:pt x="41" y="97"/>
                  <a:pt x="40" y="99"/>
                </a:cubicBezTo>
                <a:cubicBezTo>
                  <a:pt x="47" y="99"/>
                  <a:pt x="47" y="99"/>
                  <a:pt x="47" y="99"/>
                </a:cubicBezTo>
                <a:cubicBezTo>
                  <a:pt x="47" y="93"/>
                  <a:pt x="59" y="94"/>
                  <a:pt x="59" y="88"/>
                </a:cubicBezTo>
                <a:cubicBezTo>
                  <a:pt x="57" y="87"/>
                  <a:pt x="52" y="82"/>
                  <a:pt x="52" y="78"/>
                </a:cubicBezTo>
                <a:cubicBezTo>
                  <a:pt x="52" y="77"/>
                  <a:pt x="53" y="76"/>
                  <a:pt x="54" y="75"/>
                </a:cubicBezTo>
                <a:cubicBezTo>
                  <a:pt x="50" y="74"/>
                  <a:pt x="40" y="55"/>
                  <a:pt x="40" y="53"/>
                </a:cubicBezTo>
                <a:cubicBezTo>
                  <a:pt x="55" y="53"/>
                  <a:pt x="56" y="41"/>
                  <a:pt x="68" y="38"/>
                </a:cubicBezTo>
                <a:cubicBezTo>
                  <a:pt x="68" y="34"/>
                  <a:pt x="68" y="34"/>
                  <a:pt x="68" y="34"/>
                </a:cubicBezTo>
                <a:cubicBezTo>
                  <a:pt x="68" y="34"/>
                  <a:pt x="68" y="34"/>
                  <a:pt x="68" y="34"/>
                </a:cubicBezTo>
                <a:cubicBezTo>
                  <a:pt x="64" y="34"/>
                  <a:pt x="38" y="41"/>
                  <a:pt x="37" y="43"/>
                </a:cubicBezTo>
                <a:cubicBezTo>
                  <a:pt x="38" y="41"/>
                  <a:pt x="38" y="41"/>
                  <a:pt x="38" y="41"/>
                </a:cubicBezTo>
                <a:cubicBezTo>
                  <a:pt x="36" y="44"/>
                  <a:pt x="35" y="46"/>
                  <a:pt x="32" y="46"/>
                </a:cubicBezTo>
                <a:cubicBezTo>
                  <a:pt x="24" y="46"/>
                  <a:pt x="21" y="36"/>
                  <a:pt x="21" y="28"/>
                </a:cubicBezTo>
                <a:cubicBezTo>
                  <a:pt x="21" y="21"/>
                  <a:pt x="25" y="20"/>
                  <a:pt x="31" y="20"/>
                </a:cubicBezTo>
                <a:cubicBezTo>
                  <a:pt x="33" y="20"/>
                  <a:pt x="36" y="20"/>
                  <a:pt x="38" y="20"/>
                </a:cubicBezTo>
                <a:cubicBezTo>
                  <a:pt x="47" y="20"/>
                  <a:pt x="51" y="18"/>
                  <a:pt x="58" y="18"/>
                </a:cubicBezTo>
                <a:cubicBezTo>
                  <a:pt x="65" y="18"/>
                  <a:pt x="70" y="21"/>
                  <a:pt x="77" y="21"/>
                </a:cubicBezTo>
                <a:cubicBezTo>
                  <a:pt x="87" y="21"/>
                  <a:pt x="91" y="12"/>
                  <a:pt x="93" y="4"/>
                </a:cubicBezTo>
                <a:cubicBezTo>
                  <a:pt x="94" y="4"/>
                  <a:pt x="95" y="2"/>
                  <a:pt x="9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" name="Freeform 37">
            <a:extLst>
              <a:ext uri="{FF2B5EF4-FFF2-40B4-BE49-F238E27FC236}">
                <a16:creationId xmlns:a16="http://schemas.microsoft.com/office/drawing/2014/main" id="{6A80A863-0C14-4E8C-B352-6DFD18CF975C}"/>
              </a:ext>
            </a:extLst>
          </xdr:cNvPr>
          <xdr:cNvSpPr>
            <a:spLocks/>
          </xdr:cNvSpPr>
        </xdr:nvSpPr>
        <xdr:spPr bwMode="auto">
          <a:xfrm>
            <a:off x="7181" y="3280"/>
            <a:ext cx="364" cy="106"/>
          </a:xfrm>
          <a:custGeom>
            <a:avLst/>
            <a:gdLst>
              <a:gd name="T0" fmla="*/ 26 w 154"/>
              <a:gd name="T1" fmla="*/ 0 h 45"/>
              <a:gd name="T2" fmla="*/ 18 w 154"/>
              <a:gd name="T3" fmla="*/ 3 h 45"/>
              <a:gd name="T4" fmla="*/ 13 w 154"/>
              <a:gd name="T5" fmla="*/ 1 h 45"/>
              <a:gd name="T6" fmla="*/ 0 w 154"/>
              <a:gd name="T7" fmla="*/ 12 h 45"/>
              <a:gd name="T8" fmla="*/ 18 w 154"/>
              <a:gd name="T9" fmla="*/ 24 h 45"/>
              <a:gd name="T10" fmla="*/ 24 w 154"/>
              <a:gd name="T11" fmla="*/ 26 h 45"/>
              <a:gd name="T12" fmla="*/ 29 w 154"/>
              <a:gd name="T13" fmla="*/ 26 h 45"/>
              <a:gd name="T14" fmla="*/ 33 w 154"/>
              <a:gd name="T15" fmla="*/ 25 h 45"/>
              <a:gd name="T16" fmla="*/ 39 w 154"/>
              <a:gd name="T17" fmla="*/ 26 h 45"/>
              <a:gd name="T18" fmla="*/ 68 w 154"/>
              <a:gd name="T19" fmla="*/ 30 h 45"/>
              <a:gd name="T20" fmla="*/ 81 w 154"/>
              <a:gd name="T21" fmla="*/ 37 h 45"/>
              <a:gd name="T22" fmla="*/ 137 w 154"/>
              <a:gd name="T23" fmla="*/ 45 h 45"/>
              <a:gd name="T24" fmla="*/ 137 w 154"/>
              <a:gd name="T25" fmla="*/ 39 h 45"/>
              <a:gd name="T26" fmla="*/ 148 w 154"/>
              <a:gd name="T27" fmla="*/ 43 h 45"/>
              <a:gd name="T28" fmla="*/ 154 w 154"/>
              <a:gd name="T29" fmla="*/ 37 h 45"/>
              <a:gd name="T30" fmla="*/ 145 w 154"/>
              <a:gd name="T31" fmla="*/ 32 h 45"/>
              <a:gd name="T32" fmla="*/ 143 w 154"/>
              <a:gd name="T33" fmla="*/ 32 h 45"/>
              <a:gd name="T34" fmla="*/ 140 w 154"/>
              <a:gd name="T35" fmla="*/ 33 h 45"/>
              <a:gd name="T36" fmla="*/ 136 w 154"/>
              <a:gd name="T37" fmla="*/ 33 h 45"/>
              <a:gd name="T38" fmla="*/ 133 w 154"/>
              <a:gd name="T39" fmla="*/ 31 h 45"/>
              <a:gd name="T40" fmla="*/ 128 w 154"/>
              <a:gd name="T41" fmla="*/ 27 h 45"/>
              <a:gd name="T42" fmla="*/ 106 w 154"/>
              <a:gd name="T43" fmla="*/ 20 h 45"/>
              <a:gd name="T44" fmla="*/ 107 w 154"/>
              <a:gd name="T45" fmla="*/ 20 h 45"/>
              <a:gd name="T46" fmla="*/ 126 w 154"/>
              <a:gd name="T47" fmla="*/ 16 h 45"/>
              <a:gd name="T48" fmla="*/ 122 w 154"/>
              <a:gd name="T49" fmla="*/ 16 h 45"/>
              <a:gd name="T50" fmla="*/ 106 w 154"/>
              <a:gd name="T51" fmla="*/ 18 h 45"/>
              <a:gd name="T52" fmla="*/ 82 w 154"/>
              <a:gd name="T53" fmla="*/ 9 h 45"/>
              <a:gd name="T54" fmla="*/ 66 w 154"/>
              <a:gd name="T55" fmla="*/ 17 h 45"/>
              <a:gd name="T56" fmla="*/ 26 w 154"/>
              <a:gd name="T57" fmla="*/ 0 h 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</a:cxnLst>
            <a:rect l="0" t="0" r="r" b="b"/>
            <a:pathLst>
              <a:path w="154" h="45">
                <a:moveTo>
                  <a:pt x="26" y="0"/>
                </a:moveTo>
                <a:cubicBezTo>
                  <a:pt x="23" y="0"/>
                  <a:pt x="21" y="3"/>
                  <a:pt x="18" y="3"/>
                </a:cubicBezTo>
                <a:cubicBezTo>
                  <a:pt x="16" y="3"/>
                  <a:pt x="15" y="1"/>
                  <a:pt x="13" y="1"/>
                </a:cubicBezTo>
                <a:cubicBezTo>
                  <a:pt x="10" y="1"/>
                  <a:pt x="1" y="10"/>
                  <a:pt x="0" y="12"/>
                </a:cubicBezTo>
                <a:cubicBezTo>
                  <a:pt x="8" y="12"/>
                  <a:pt x="12" y="18"/>
                  <a:pt x="18" y="24"/>
                </a:cubicBezTo>
                <a:cubicBezTo>
                  <a:pt x="20" y="25"/>
                  <a:pt x="22" y="26"/>
                  <a:pt x="24" y="26"/>
                </a:cubicBezTo>
                <a:cubicBezTo>
                  <a:pt x="26" y="26"/>
                  <a:pt x="27" y="26"/>
                  <a:pt x="29" y="26"/>
                </a:cubicBezTo>
                <a:cubicBezTo>
                  <a:pt x="30" y="26"/>
                  <a:pt x="32" y="25"/>
                  <a:pt x="33" y="25"/>
                </a:cubicBezTo>
                <a:cubicBezTo>
                  <a:pt x="35" y="25"/>
                  <a:pt x="37" y="26"/>
                  <a:pt x="39" y="26"/>
                </a:cubicBezTo>
                <a:cubicBezTo>
                  <a:pt x="49" y="29"/>
                  <a:pt x="58" y="30"/>
                  <a:pt x="68" y="30"/>
                </a:cubicBezTo>
                <a:cubicBezTo>
                  <a:pt x="73" y="30"/>
                  <a:pt x="75" y="37"/>
                  <a:pt x="81" y="37"/>
                </a:cubicBezTo>
                <a:cubicBezTo>
                  <a:pt x="102" y="37"/>
                  <a:pt x="120" y="38"/>
                  <a:pt x="137" y="45"/>
                </a:cubicBezTo>
                <a:cubicBezTo>
                  <a:pt x="136" y="43"/>
                  <a:pt x="135" y="39"/>
                  <a:pt x="137" y="39"/>
                </a:cubicBezTo>
                <a:cubicBezTo>
                  <a:pt x="143" y="39"/>
                  <a:pt x="143" y="43"/>
                  <a:pt x="148" y="43"/>
                </a:cubicBezTo>
                <a:cubicBezTo>
                  <a:pt x="149" y="43"/>
                  <a:pt x="153" y="39"/>
                  <a:pt x="154" y="37"/>
                </a:cubicBezTo>
                <a:cubicBezTo>
                  <a:pt x="150" y="36"/>
                  <a:pt x="150" y="34"/>
                  <a:pt x="145" y="32"/>
                </a:cubicBezTo>
                <a:cubicBezTo>
                  <a:pt x="145" y="32"/>
                  <a:pt x="144" y="32"/>
                  <a:pt x="143" y="32"/>
                </a:cubicBezTo>
                <a:cubicBezTo>
                  <a:pt x="142" y="32"/>
                  <a:pt x="141" y="32"/>
                  <a:pt x="140" y="33"/>
                </a:cubicBezTo>
                <a:cubicBezTo>
                  <a:pt x="139" y="33"/>
                  <a:pt x="137" y="33"/>
                  <a:pt x="136" y="33"/>
                </a:cubicBezTo>
                <a:cubicBezTo>
                  <a:pt x="135" y="33"/>
                  <a:pt x="134" y="33"/>
                  <a:pt x="133" y="31"/>
                </a:cubicBezTo>
                <a:cubicBezTo>
                  <a:pt x="132" y="30"/>
                  <a:pt x="132" y="27"/>
                  <a:pt x="128" y="27"/>
                </a:cubicBezTo>
                <a:cubicBezTo>
                  <a:pt x="119" y="27"/>
                  <a:pt x="112" y="26"/>
                  <a:pt x="106" y="20"/>
                </a:cubicBezTo>
                <a:cubicBezTo>
                  <a:pt x="106" y="20"/>
                  <a:pt x="107" y="20"/>
                  <a:pt x="107" y="20"/>
                </a:cubicBezTo>
                <a:cubicBezTo>
                  <a:pt x="112" y="20"/>
                  <a:pt x="125" y="18"/>
                  <a:pt x="126" y="16"/>
                </a:cubicBezTo>
                <a:cubicBezTo>
                  <a:pt x="122" y="16"/>
                  <a:pt x="122" y="16"/>
                  <a:pt x="122" y="16"/>
                </a:cubicBezTo>
                <a:cubicBezTo>
                  <a:pt x="106" y="18"/>
                  <a:pt x="106" y="18"/>
                  <a:pt x="106" y="18"/>
                </a:cubicBezTo>
                <a:cubicBezTo>
                  <a:pt x="96" y="18"/>
                  <a:pt x="93" y="9"/>
                  <a:pt x="82" y="9"/>
                </a:cubicBezTo>
                <a:cubicBezTo>
                  <a:pt x="76" y="9"/>
                  <a:pt x="74" y="17"/>
                  <a:pt x="66" y="17"/>
                </a:cubicBezTo>
                <a:cubicBezTo>
                  <a:pt x="49" y="17"/>
                  <a:pt x="42" y="0"/>
                  <a:pt x="2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" name="Freeform 38">
            <a:extLst>
              <a:ext uri="{FF2B5EF4-FFF2-40B4-BE49-F238E27FC236}">
                <a16:creationId xmlns:a16="http://schemas.microsoft.com/office/drawing/2014/main" id="{70AC4B7E-C645-451A-9067-6B55640F43C2}"/>
              </a:ext>
            </a:extLst>
          </xdr:cNvPr>
          <xdr:cNvSpPr>
            <a:spLocks/>
          </xdr:cNvSpPr>
        </xdr:nvSpPr>
        <xdr:spPr bwMode="auto">
          <a:xfrm>
            <a:off x="7694" y="3365"/>
            <a:ext cx="109" cy="24"/>
          </a:xfrm>
          <a:custGeom>
            <a:avLst/>
            <a:gdLst>
              <a:gd name="T0" fmla="*/ 46 w 46"/>
              <a:gd name="T1" fmla="*/ 0 h 10"/>
              <a:gd name="T2" fmla="*/ 31 w 46"/>
              <a:gd name="T3" fmla="*/ 5 h 10"/>
              <a:gd name="T4" fmla="*/ 10 w 46"/>
              <a:gd name="T5" fmla="*/ 1 h 10"/>
              <a:gd name="T6" fmla="*/ 7 w 46"/>
              <a:gd name="T7" fmla="*/ 1 h 10"/>
              <a:gd name="T8" fmla="*/ 0 w 46"/>
              <a:gd name="T9" fmla="*/ 5 h 10"/>
              <a:gd name="T10" fmla="*/ 10 w 46"/>
              <a:gd name="T11" fmla="*/ 10 h 10"/>
              <a:gd name="T12" fmla="*/ 12 w 46"/>
              <a:gd name="T13" fmla="*/ 10 h 10"/>
              <a:gd name="T14" fmla="*/ 31 w 46"/>
              <a:gd name="T15" fmla="*/ 10 h 10"/>
              <a:gd name="T16" fmla="*/ 46 w 46"/>
              <a:gd name="T17" fmla="*/ 0 h 1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46" h="10">
                <a:moveTo>
                  <a:pt x="46" y="0"/>
                </a:moveTo>
                <a:cubicBezTo>
                  <a:pt x="41" y="2"/>
                  <a:pt x="39" y="5"/>
                  <a:pt x="31" y="5"/>
                </a:cubicBezTo>
                <a:cubicBezTo>
                  <a:pt x="23" y="5"/>
                  <a:pt x="19" y="1"/>
                  <a:pt x="10" y="1"/>
                </a:cubicBezTo>
                <a:cubicBezTo>
                  <a:pt x="9" y="1"/>
                  <a:pt x="8" y="1"/>
                  <a:pt x="7" y="1"/>
                </a:cubicBezTo>
                <a:cubicBezTo>
                  <a:pt x="4" y="1"/>
                  <a:pt x="0" y="2"/>
                  <a:pt x="0" y="5"/>
                </a:cubicBezTo>
                <a:cubicBezTo>
                  <a:pt x="0" y="10"/>
                  <a:pt x="6" y="10"/>
                  <a:pt x="10" y="10"/>
                </a:cubicBezTo>
                <a:cubicBezTo>
                  <a:pt x="11" y="10"/>
                  <a:pt x="11" y="10"/>
                  <a:pt x="12" y="10"/>
                </a:cubicBezTo>
                <a:cubicBezTo>
                  <a:pt x="16" y="10"/>
                  <a:pt x="23" y="10"/>
                  <a:pt x="31" y="10"/>
                </a:cubicBezTo>
                <a:cubicBezTo>
                  <a:pt x="38" y="8"/>
                  <a:pt x="42" y="7"/>
                  <a:pt x="4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" name="Freeform 39">
            <a:extLst>
              <a:ext uri="{FF2B5EF4-FFF2-40B4-BE49-F238E27FC236}">
                <a16:creationId xmlns:a16="http://schemas.microsoft.com/office/drawing/2014/main" id="{82D96A8D-B07A-417F-8A4D-746C5CA5A697}"/>
              </a:ext>
            </a:extLst>
          </xdr:cNvPr>
          <xdr:cNvSpPr>
            <a:spLocks/>
          </xdr:cNvSpPr>
        </xdr:nvSpPr>
        <xdr:spPr bwMode="auto">
          <a:xfrm>
            <a:off x="7585" y="3370"/>
            <a:ext cx="76" cy="26"/>
          </a:xfrm>
          <a:custGeom>
            <a:avLst/>
            <a:gdLst>
              <a:gd name="T0" fmla="*/ 32 w 32"/>
              <a:gd name="T1" fmla="*/ 0 h 11"/>
              <a:gd name="T2" fmla="*/ 20 w 32"/>
              <a:gd name="T3" fmla="*/ 0 h 11"/>
              <a:gd name="T4" fmla="*/ 19 w 32"/>
              <a:gd name="T5" fmla="*/ 4 h 11"/>
              <a:gd name="T6" fmla="*/ 9 w 32"/>
              <a:gd name="T7" fmla="*/ 2 h 11"/>
              <a:gd name="T8" fmla="*/ 7 w 32"/>
              <a:gd name="T9" fmla="*/ 2 h 11"/>
              <a:gd name="T10" fmla="*/ 0 w 32"/>
              <a:gd name="T11" fmla="*/ 7 h 11"/>
              <a:gd name="T12" fmla="*/ 11 w 32"/>
              <a:gd name="T13" fmla="*/ 11 h 11"/>
              <a:gd name="T14" fmla="*/ 23 w 32"/>
              <a:gd name="T15" fmla="*/ 6 h 11"/>
              <a:gd name="T16" fmla="*/ 28 w 32"/>
              <a:gd name="T17" fmla="*/ 8 h 11"/>
              <a:gd name="T18" fmla="*/ 32 w 32"/>
              <a:gd name="T19" fmla="*/ 8 h 11"/>
              <a:gd name="T20" fmla="*/ 32 w 32"/>
              <a:gd name="T21" fmla="*/ 0 h 1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</a:cxnLst>
            <a:rect l="0" t="0" r="r" b="b"/>
            <a:pathLst>
              <a:path w="32" h="11">
                <a:moveTo>
                  <a:pt x="32" y="0"/>
                </a:moveTo>
                <a:cubicBezTo>
                  <a:pt x="20" y="0"/>
                  <a:pt x="20" y="0"/>
                  <a:pt x="20" y="0"/>
                </a:cubicBezTo>
                <a:cubicBezTo>
                  <a:pt x="20" y="1"/>
                  <a:pt x="19" y="2"/>
                  <a:pt x="19" y="4"/>
                </a:cubicBezTo>
                <a:cubicBezTo>
                  <a:pt x="17" y="3"/>
                  <a:pt x="14" y="2"/>
                  <a:pt x="9" y="2"/>
                </a:cubicBezTo>
                <a:cubicBezTo>
                  <a:pt x="8" y="2"/>
                  <a:pt x="8" y="2"/>
                  <a:pt x="7" y="2"/>
                </a:cubicBezTo>
                <a:cubicBezTo>
                  <a:pt x="3" y="2"/>
                  <a:pt x="0" y="2"/>
                  <a:pt x="0" y="7"/>
                </a:cubicBezTo>
                <a:cubicBezTo>
                  <a:pt x="0" y="9"/>
                  <a:pt x="7" y="11"/>
                  <a:pt x="11" y="11"/>
                </a:cubicBezTo>
                <a:cubicBezTo>
                  <a:pt x="16" y="11"/>
                  <a:pt x="18" y="8"/>
                  <a:pt x="23" y="6"/>
                </a:cubicBezTo>
                <a:cubicBezTo>
                  <a:pt x="28" y="8"/>
                  <a:pt x="28" y="8"/>
                  <a:pt x="28" y="8"/>
                </a:cubicBezTo>
                <a:cubicBezTo>
                  <a:pt x="32" y="8"/>
                  <a:pt x="32" y="8"/>
                  <a:pt x="32" y="8"/>
                </a:cubicBezTo>
                <a:cubicBezTo>
                  <a:pt x="31" y="7"/>
                  <a:pt x="32" y="4"/>
                  <a:pt x="3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" name="Freeform 40">
            <a:extLst>
              <a:ext uri="{FF2B5EF4-FFF2-40B4-BE49-F238E27FC236}">
                <a16:creationId xmlns:a16="http://schemas.microsoft.com/office/drawing/2014/main" id="{C9D6A1BA-A10C-4E7E-9868-967AC889F8DD}"/>
              </a:ext>
            </a:extLst>
          </xdr:cNvPr>
          <xdr:cNvSpPr>
            <a:spLocks/>
          </xdr:cNvSpPr>
        </xdr:nvSpPr>
        <xdr:spPr bwMode="auto">
          <a:xfrm>
            <a:off x="7668" y="3403"/>
            <a:ext cx="54" cy="38"/>
          </a:xfrm>
          <a:custGeom>
            <a:avLst/>
            <a:gdLst>
              <a:gd name="T0" fmla="*/ 5 w 23"/>
              <a:gd name="T1" fmla="*/ 0 h 16"/>
              <a:gd name="T2" fmla="*/ 0 w 23"/>
              <a:gd name="T3" fmla="*/ 4 h 16"/>
              <a:gd name="T4" fmla="*/ 13 w 23"/>
              <a:gd name="T5" fmla="*/ 10 h 16"/>
              <a:gd name="T6" fmla="*/ 16 w 23"/>
              <a:gd name="T7" fmla="*/ 16 h 16"/>
              <a:gd name="T8" fmla="*/ 19 w 23"/>
              <a:gd name="T9" fmla="*/ 16 h 16"/>
              <a:gd name="T10" fmla="*/ 23 w 23"/>
              <a:gd name="T11" fmla="*/ 13 h 16"/>
              <a:gd name="T12" fmla="*/ 15 w 23"/>
              <a:gd name="T13" fmla="*/ 1 h 16"/>
              <a:gd name="T14" fmla="*/ 10 w 23"/>
              <a:gd name="T15" fmla="*/ 1 h 16"/>
              <a:gd name="T16" fmla="*/ 5 w 23"/>
              <a:gd name="T17" fmla="*/ 0 h 1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23" h="16">
                <a:moveTo>
                  <a:pt x="5" y="0"/>
                </a:moveTo>
                <a:cubicBezTo>
                  <a:pt x="2" y="0"/>
                  <a:pt x="0" y="1"/>
                  <a:pt x="0" y="4"/>
                </a:cubicBezTo>
                <a:cubicBezTo>
                  <a:pt x="0" y="9"/>
                  <a:pt x="8" y="10"/>
                  <a:pt x="13" y="10"/>
                </a:cubicBezTo>
                <a:cubicBezTo>
                  <a:pt x="13" y="11"/>
                  <a:pt x="14" y="16"/>
                  <a:pt x="16" y="16"/>
                </a:cubicBezTo>
                <a:cubicBezTo>
                  <a:pt x="17" y="16"/>
                  <a:pt x="18" y="16"/>
                  <a:pt x="19" y="16"/>
                </a:cubicBezTo>
                <a:cubicBezTo>
                  <a:pt x="20" y="16"/>
                  <a:pt x="23" y="14"/>
                  <a:pt x="23" y="13"/>
                </a:cubicBezTo>
                <a:cubicBezTo>
                  <a:pt x="23" y="6"/>
                  <a:pt x="15" y="8"/>
                  <a:pt x="15" y="1"/>
                </a:cubicBezTo>
                <a:cubicBezTo>
                  <a:pt x="13" y="1"/>
                  <a:pt x="11" y="1"/>
                  <a:pt x="10" y="1"/>
                </a:cubicBezTo>
                <a:cubicBezTo>
                  <a:pt x="8" y="1"/>
                  <a:pt x="7" y="0"/>
                  <a:pt x="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" name="Freeform 41">
            <a:extLst>
              <a:ext uri="{FF2B5EF4-FFF2-40B4-BE49-F238E27FC236}">
                <a16:creationId xmlns:a16="http://schemas.microsoft.com/office/drawing/2014/main" id="{B44F4620-5379-4791-A744-AECB30B388AE}"/>
              </a:ext>
            </a:extLst>
          </xdr:cNvPr>
          <xdr:cNvSpPr>
            <a:spLocks/>
          </xdr:cNvSpPr>
        </xdr:nvSpPr>
        <xdr:spPr bwMode="auto">
          <a:xfrm>
            <a:off x="7557" y="3367"/>
            <a:ext cx="23" cy="22"/>
          </a:xfrm>
          <a:custGeom>
            <a:avLst/>
            <a:gdLst>
              <a:gd name="T0" fmla="*/ 5 w 10"/>
              <a:gd name="T1" fmla="*/ 0 h 9"/>
              <a:gd name="T2" fmla="*/ 0 w 10"/>
              <a:gd name="T3" fmla="*/ 0 h 9"/>
              <a:gd name="T4" fmla="*/ 0 w 10"/>
              <a:gd name="T5" fmla="*/ 6 h 9"/>
              <a:gd name="T6" fmla="*/ 4 w 10"/>
              <a:gd name="T7" fmla="*/ 9 h 9"/>
              <a:gd name="T8" fmla="*/ 10 w 10"/>
              <a:gd name="T9" fmla="*/ 4 h 9"/>
              <a:gd name="T10" fmla="*/ 5 w 10"/>
              <a:gd name="T11" fmla="*/ 0 h 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10" h="9">
                <a:moveTo>
                  <a:pt x="5" y="0"/>
                </a:moveTo>
                <a:cubicBezTo>
                  <a:pt x="3" y="0"/>
                  <a:pt x="2" y="0"/>
                  <a:pt x="0" y="0"/>
                </a:cubicBezTo>
                <a:cubicBezTo>
                  <a:pt x="0" y="2"/>
                  <a:pt x="0" y="4"/>
                  <a:pt x="0" y="6"/>
                </a:cubicBezTo>
                <a:cubicBezTo>
                  <a:pt x="0" y="7"/>
                  <a:pt x="3" y="9"/>
                  <a:pt x="4" y="9"/>
                </a:cubicBezTo>
                <a:cubicBezTo>
                  <a:pt x="7" y="9"/>
                  <a:pt x="9" y="7"/>
                  <a:pt x="10" y="4"/>
                </a:cubicBezTo>
                <a:cubicBezTo>
                  <a:pt x="8" y="3"/>
                  <a:pt x="8" y="0"/>
                  <a:pt x="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" name="Freeform 42">
            <a:extLst>
              <a:ext uri="{FF2B5EF4-FFF2-40B4-BE49-F238E27FC236}">
                <a16:creationId xmlns:a16="http://schemas.microsoft.com/office/drawing/2014/main" id="{B8FC763D-10B5-4F80-88B3-74B5DD4868E1}"/>
              </a:ext>
            </a:extLst>
          </xdr:cNvPr>
          <xdr:cNvSpPr>
            <a:spLocks/>
          </xdr:cNvSpPr>
        </xdr:nvSpPr>
        <xdr:spPr bwMode="auto">
          <a:xfrm>
            <a:off x="7824" y="3375"/>
            <a:ext cx="125" cy="68"/>
          </a:xfrm>
          <a:custGeom>
            <a:avLst/>
            <a:gdLst>
              <a:gd name="T0" fmla="*/ 44 w 53"/>
              <a:gd name="T1" fmla="*/ 0 h 29"/>
              <a:gd name="T2" fmla="*/ 20 w 53"/>
              <a:gd name="T3" fmla="*/ 6 h 29"/>
              <a:gd name="T4" fmla="*/ 17 w 53"/>
              <a:gd name="T5" fmla="*/ 10 h 29"/>
              <a:gd name="T6" fmla="*/ 0 w 53"/>
              <a:gd name="T7" fmla="*/ 25 h 29"/>
              <a:gd name="T8" fmla="*/ 3 w 53"/>
              <a:gd name="T9" fmla="*/ 29 h 29"/>
              <a:gd name="T10" fmla="*/ 21 w 53"/>
              <a:gd name="T11" fmla="*/ 20 h 29"/>
              <a:gd name="T12" fmla="*/ 22 w 53"/>
              <a:gd name="T13" fmla="*/ 14 h 29"/>
              <a:gd name="T14" fmla="*/ 53 w 53"/>
              <a:gd name="T15" fmla="*/ 1 h 29"/>
              <a:gd name="T16" fmla="*/ 44 w 53"/>
              <a:gd name="T17" fmla="*/ 0 h 2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53" h="29">
                <a:moveTo>
                  <a:pt x="44" y="0"/>
                </a:moveTo>
                <a:cubicBezTo>
                  <a:pt x="36" y="0"/>
                  <a:pt x="24" y="2"/>
                  <a:pt x="20" y="6"/>
                </a:cubicBezTo>
                <a:cubicBezTo>
                  <a:pt x="19" y="7"/>
                  <a:pt x="19" y="10"/>
                  <a:pt x="17" y="10"/>
                </a:cubicBezTo>
                <a:cubicBezTo>
                  <a:pt x="10" y="13"/>
                  <a:pt x="0" y="13"/>
                  <a:pt x="0" y="25"/>
                </a:cubicBezTo>
                <a:cubicBezTo>
                  <a:pt x="0" y="27"/>
                  <a:pt x="1" y="29"/>
                  <a:pt x="3" y="29"/>
                </a:cubicBezTo>
                <a:cubicBezTo>
                  <a:pt x="9" y="29"/>
                  <a:pt x="18" y="23"/>
                  <a:pt x="21" y="20"/>
                </a:cubicBezTo>
                <a:cubicBezTo>
                  <a:pt x="22" y="19"/>
                  <a:pt x="20" y="14"/>
                  <a:pt x="22" y="14"/>
                </a:cubicBezTo>
                <a:cubicBezTo>
                  <a:pt x="31" y="14"/>
                  <a:pt x="48" y="9"/>
                  <a:pt x="53" y="1"/>
                </a:cubicBezTo>
                <a:cubicBezTo>
                  <a:pt x="52" y="0"/>
                  <a:pt x="48" y="0"/>
                  <a:pt x="4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" name="Freeform 43">
            <a:extLst>
              <a:ext uri="{FF2B5EF4-FFF2-40B4-BE49-F238E27FC236}">
                <a16:creationId xmlns:a16="http://schemas.microsoft.com/office/drawing/2014/main" id="{95891140-6227-42A1-B71A-503EAB94B7B8}"/>
              </a:ext>
            </a:extLst>
          </xdr:cNvPr>
          <xdr:cNvSpPr>
            <a:spLocks/>
          </xdr:cNvSpPr>
        </xdr:nvSpPr>
        <xdr:spPr bwMode="auto">
          <a:xfrm>
            <a:off x="8195" y="3268"/>
            <a:ext cx="26" cy="52"/>
          </a:xfrm>
          <a:custGeom>
            <a:avLst/>
            <a:gdLst>
              <a:gd name="T0" fmla="*/ 9 w 11"/>
              <a:gd name="T1" fmla="*/ 0 h 22"/>
              <a:gd name="T2" fmla="*/ 6 w 11"/>
              <a:gd name="T3" fmla="*/ 9 h 22"/>
              <a:gd name="T4" fmla="*/ 0 w 11"/>
              <a:gd name="T5" fmla="*/ 18 h 22"/>
              <a:gd name="T6" fmla="*/ 4 w 11"/>
              <a:gd name="T7" fmla="*/ 22 h 22"/>
              <a:gd name="T8" fmla="*/ 7 w 11"/>
              <a:gd name="T9" fmla="*/ 11 h 22"/>
              <a:gd name="T10" fmla="*/ 11 w 11"/>
              <a:gd name="T11" fmla="*/ 6 h 22"/>
              <a:gd name="T12" fmla="*/ 9 w 11"/>
              <a:gd name="T13" fmla="*/ 0 h 2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11" h="22">
                <a:moveTo>
                  <a:pt x="9" y="0"/>
                </a:moveTo>
                <a:cubicBezTo>
                  <a:pt x="5" y="1"/>
                  <a:pt x="6" y="5"/>
                  <a:pt x="6" y="9"/>
                </a:cubicBezTo>
                <a:cubicBezTo>
                  <a:pt x="6" y="12"/>
                  <a:pt x="0" y="13"/>
                  <a:pt x="0" y="18"/>
                </a:cubicBezTo>
                <a:cubicBezTo>
                  <a:pt x="0" y="20"/>
                  <a:pt x="2" y="22"/>
                  <a:pt x="4" y="22"/>
                </a:cubicBezTo>
                <a:cubicBezTo>
                  <a:pt x="8" y="22"/>
                  <a:pt x="7" y="16"/>
                  <a:pt x="7" y="11"/>
                </a:cubicBezTo>
                <a:cubicBezTo>
                  <a:pt x="9" y="11"/>
                  <a:pt x="11" y="9"/>
                  <a:pt x="11" y="6"/>
                </a:cubicBezTo>
                <a:cubicBezTo>
                  <a:pt x="11" y="2"/>
                  <a:pt x="10" y="4"/>
                  <a:pt x="9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8" name="Freeform 44">
            <a:extLst>
              <a:ext uri="{FF2B5EF4-FFF2-40B4-BE49-F238E27FC236}">
                <a16:creationId xmlns:a16="http://schemas.microsoft.com/office/drawing/2014/main" id="{B3E4591D-724C-4FBA-A66E-6C7E30EA7F7C}"/>
              </a:ext>
            </a:extLst>
          </xdr:cNvPr>
          <xdr:cNvSpPr>
            <a:spLocks/>
          </xdr:cNvSpPr>
        </xdr:nvSpPr>
        <xdr:spPr bwMode="auto">
          <a:xfrm>
            <a:off x="7914" y="3181"/>
            <a:ext cx="33" cy="30"/>
          </a:xfrm>
          <a:custGeom>
            <a:avLst/>
            <a:gdLst>
              <a:gd name="T0" fmla="*/ 4 w 14"/>
              <a:gd name="T1" fmla="*/ 0 h 13"/>
              <a:gd name="T2" fmla="*/ 0 w 14"/>
              <a:gd name="T3" fmla="*/ 3 h 13"/>
              <a:gd name="T4" fmla="*/ 9 w 14"/>
              <a:gd name="T5" fmla="*/ 13 h 13"/>
              <a:gd name="T6" fmla="*/ 14 w 14"/>
              <a:gd name="T7" fmla="*/ 6 h 13"/>
              <a:gd name="T8" fmla="*/ 4 w 14"/>
              <a:gd name="T9" fmla="*/ 0 h 1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4" h="13">
                <a:moveTo>
                  <a:pt x="4" y="0"/>
                </a:moveTo>
                <a:cubicBezTo>
                  <a:pt x="1" y="0"/>
                  <a:pt x="0" y="0"/>
                  <a:pt x="0" y="3"/>
                </a:cubicBezTo>
                <a:cubicBezTo>
                  <a:pt x="0" y="7"/>
                  <a:pt x="6" y="13"/>
                  <a:pt x="9" y="13"/>
                </a:cubicBezTo>
                <a:cubicBezTo>
                  <a:pt x="11" y="13"/>
                  <a:pt x="14" y="7"/>
                  <a:pt x="14" y="6"/>
                </a:cubicBezTo>
                <a:cubicBezTo>
                  <a:pt x="14" y="2"/>
                  <a:pt x="8" y="0"/>
                  <a:pt x="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9" name="Freeform 45">
            <a:extLst>
              <a:ext uri="{FF2B5EF4-FFF2-40B4-BE49-F238E27FC236}">
                <a16:creationId xmlns:a16="http://schemas.microsoft.com/office/drawing/2014/main" id="{4B28FE87-2C94-4372-8823-CED41E976342}"/>
              </a:ext>
            </a:extLst>
          </xdr:cNvPr>
          <xdr:cNvSpPr>
            <a:spLocks/>
          </xdr:cNvSpPr>
        </xdr:nvSpPr>
        <xdr:spPr bwMode="auto">
          <a:xfrm>
            <a:off x="7978" y="3176"/>
            <a:ext cx="101" cy="28"/>
          </a:xfrm>
          <a:custGeom>
            <a:avLst/>
            <a:gdLst>
              <a:gd name="T0" fmla="*/ 27 w 43"/>
              <a:gd name="T1" fmla="*/ 0 h 12"/>
              <a:gd name="T2" fmla="*/ 4 w 43"/>
              <a:gd name="T3" fmla="*/ 0 h 12"/>
              <a:gd name="T4" fmla="*/ 0 w 43"/>
              <a:gd name="T5" fmla="*/ 5 h 12"/>
              <a:gd name="T6" fmla="*/ 10 w 43"/>
              <a:gd name="T7" fmla="*/ 7 h 12"/>
              <a:gd name="T8" fmla="*/ 22 w 43"/>
              <a:gd name="T9" fmla="*/ 7 h 12"/>
              <a:gd name="T10" fmla="*/ 40 w 43"/>
              <a:gd name="T11" fmla="*/ 12 h 12"/>
              <a:gd name="T12" fmla="*/ 43 w 43"/>
              <a:gd name="T13" fmla="*/ 11 h 12"/>
              <a:gd name="T14" fmla="*/ 37 w 43"/>
              <a:gd name="T15" fmla="*/ 2 h 12"/>
              <a:gd name="T16" fmla="*/ 35 w 43"/>
              <a:gd name="T17" fmla="*/ 2 h 12"/>
              <a:gd name="T18" fmla="*/ 31 w 43"/>
              <a:gd name="T19" fmla="*/ 2 h 12"/>
              <a:gd name="T20" fmla="*/ 27 w 43"/>
              <a:gd name="T21" fmla="*/ 0 h 1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</a:cxnLst>
            <a:rect l="0" t="0" r="r" b="b"/>
            <a:pathLst>
              <a:path w="43" h="12">
                <a:moveTo>
                  <a:pt x="27" y="0"/>
                </a:moveTo>
                <a:cubicBezTo>
                  <a:pt x="4" y="0"/>
                  <a:pt x="4" y="0"/>
                  <a:pt x="4" y="0"/>
                </a:cubicBezTo>
                <a:cubicBezTo>
                  <a:pt x="3" y="1"/>
                  <a:pt x="0" y="2"/>
                  <a:pt x="0" y="5"/>
                </a:cubicBezTo>
                <a:cubicBezTo>
                  <a:pt x="0" y="5"/>
                  <a:pt x="7" y="7"/>
                  <a:pt x="10" y="7"/>
                </a:cubicBezTo>
                <a:cubicBezTo>
                  <a:pt x="14" y="7"/>
                  <a:pt x="16" y="7"/>
                  <a:pt x="22" y="7"/>
                </a:cubicBezTo>
                <a:cubicBezTo>
                  <a:pt x="29" y="7"/>
                  <a:pt x="33" y="12"/>
                  <a:pt x="40" y="12"/>
                </a:cubicBezTo>
                <a:cubicBezTo>
                  <a:pt x="41" y="12"/>
                  <a:pt x="43" y="12"/>
                  <a:pt x="43" y="11"/>
                </a:cubicBezTo>
                <a:cubicBezTo>
                  <a:pt x="43" y="7"/>
                  <a:pt x="38" y="6"/>
                  <a:pt x="37" y="2"/>
                </a:cubicBezTo>
                <a:cubicBezTo>
                  <a:pt x="35" y="2"/>
                  <a:pt x="35" y="2"/>
                  <a:pt x="35" y="2"/>
                </a:cubicBezTo>
                <a:cubicBezTo>
                  <a:pt x="34" y="2"/>
                  <a:pt x="32" y="2"/>
                  <a:pt x="31" y="2"/>
                </a:cubicBezTo>
                <a:cubicBezTo>
                  <a:pt x="29" y="2"/>
                  <a:pt x="28" y="2"/>
                  <a:pt x="2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0" name="Freeform 46">
            <a:extLst>
              <a:ext uri="{FF2B5EF4-FFF2-40B4-BE49-F238E27FC236}">
                <a16:creationId xmlns:a16="http://schemas.microsoft.com/office/drawing/2014/main" id="{F1C40D61-5AF0-4539-8A34-6A313802F7BE}"/>
              </a:ext>
            </a:extLst>
          </xdr:cNvPr>
          <xdr:cNvSpPr>
            <a:spLocks/>
          </xdr:cNvSpPr>
        </xdr:nvSpPr>
        <xdr:spPr bwMode="auto">
          <a:xfrm>
            <a:off x="7961" y="2989"/>
            <a:ext cx="45" cy="99"/>
          </a:xfrm>
          <a:custGeom>
            <a:avLst/>
            <a:gdLst>
              <a:gd name="T0" fmla="*/ 5 w 19"/>
              <a:gd name="T1" fmla="*/ 0 h 42"/>
              <a:gd name="T2" fmla="*/ 0 w 19"/>
              <a:gd name="T3" fmla="*/ 10 h 42"/>
              <a:gd name="T4" fmla="*/ 4 w 19"/>
              <a:gd name="T5" fmla="*/ 25 h 42"/>
              <a:gd name="T6" fmla="*/ 4 w 19"/>
              <a:gd name="T7" fmla="*/ 32 h 42"/>
              <a:gd name="T8" fmla="*/ 11 w 19"/>
              <a:gd name="T9" fmla="*/ 42 h 42"/>
              <a:gd name="T10" fmla="*/ 5 w 19"/>
              <a:gd name="T11" fmla="*/ 33 h 42"/>
              <a:gd name="T12" fmla="*/ 5 w 19"/>
              <a:gd name="T13" fmla="*/ 29 h 42"/>
              <a:gd name="T14" fmla="*/ 18 w 19"/>
              <a:gd name="T15" fmla="*/ 28 h 42"/>
              <a:gd name="T16" fmla="*/ 13 w 19"/>
              <a:gd name="T17" fmla="*/ 20 h 42"/>
              <a:gd name="T18" fmla="*/ 19 w 19"/>
              <a:gd name="T19" fmla="*/ 13 h 42"/>
              <a:gd name="T20" fmla="*/ 5 w 19"/>
              <a:gd name="T21" fmla="*/ 0 h 4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</a:cxnLst>
            <a:rect l="0" t="0" r="r" b="b"/>
            <a:pathLst>
              <a:path w="19" h="42">
                <a:moveTo>
                  <a:pt x="5" y="0"/>
                </a:moveTo>
                <a:cubicBezTo>
                  <a:pt x="1" y="2"/>
                  <a:pt x="0" y="6"/>
                  <a:pt x="0" y="10"/>
                </a:cubicBezTo>
                <a:cubicBezTo>
                  <a:pt x="0" y="17"/>
                  <a:pt x="4" y="19"/>
                  <a:pt x="4" y="25"/>
                </a:cubicBezTo>
                <a:cubicBezTo>
                  <a:pt x="4" y="30"/>
                  <a:pt x="4" y="29"/>
                  <a:pt x="4" y="32"/>
                </a:cubicBezTo>
                <a:cubicBezTo>
                  <a:pt x="4" y="35"/>
                  <a:pt x="6" y="42"/>
                  <a:pt x="11" y="42"/>
                </a:cubicBezTo>
                <a:cubicBezTo>
                  <a:pt x="9" y="38"/>
                  <a:pt x="8" y="36"/>
                  <a:pt x="5" y="33"/>
                </a:cubicBezTo>
                <a:cubicBezTo>
                  <a:pt x="5" y="29"/>
                  <a:pt x="5" y="29"/>
                  <a:pt x="5" y="29"/>
                </a:cubicBezTo>
                <a:cubicBezTo>
                  <a:pt x="10" y="29"/>
                  <a:pt x="15" y="29"/>
                  <a:pt x="18" y="28"/>
                </a:cubicBezTo>
                <a:cubicBezTo>
                  <a:pt x="17" y="24"/>
                  <a:pt x="13" y="23"/>
                  <a:pt x="13" y="20"/>
                </a:cubicBezTo>
                <a:cubicBezTo>
                  <a:pt x="13" y="17"/>
                  <a:pt x="19" y="17"/>
                  <a:pt x="19" y="13"/>
                </a:cubicBezTo>
                <a:cubicBezTo>
                  <a:pt x="10" y="11"/>
                  <a:pt x="6" y="7"/>
                  <a:pt x="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1" name="Freeform 47">
            <a:extLst>
              <a:ext uri="{FF2B5EF4-FFF2-40B4-BE49-F238E27FC236}">
                <a16:creationId xmlns:a16="http://schemas.microsoft.com/office/drawing/2014/main" id="{BC24C66F-77DF-4176-A03F-8C0C2F7129A3}"/>
              </a:ext>
            </a:extLst>
          </xdr:cNvPr>
          <xdr:cNvSpPr>
            <a:spLocks noEditPoints="1"/>
          </xdr:cNvSpPr>
        </xdr:nvSpPr>
        <xdr:spPr bwMode="auto">
          <a:xfrm>
            <a:off x="8715" y="3218"/>
            <a:ext cx="139" cy="81"/>
          </a:xfrm>
          <a:custGeom>
            <a:avLst/>
            <a:gdLst>
              <a:gd name="T0" fmla="*/ 14 w 59"/>
              <a:gd name="T1" fmla="*/ 31 h 34"/>
              <a:gd name="T2" fmla="*/ 15 w 59"/>
              <a:gd name="T3" fmla="*/ 32 h 34"/>
              <a:gd name="T4" fmla="*/ 15 w 59"/>
              <a:gd name="T5" fmla="*/ 31 h 34"/>
              <a:gd name="T6" fmla="*/ 14 w 59"/>
              <a:gd name="T7" fmla="*/ 31 h 34"/>
              <a:gd name="T8" fmla="*/ 54 w 59"/>
              <a:gd name="T9" fmla="*/ 0 h 34"/>
              <a:gd name="T10" fmla="*/ 42 w 59"/>
              <a:gd name="T11" fmla="*/ 15 h 34"/>
              <a:gd name="T12" fmla="*/ 22 w 59"/>
              <a:gd name="T13" fmla="*/ 19 h 34"/>
              <a:gd name="T14" fmla="*/ 16 w 59"/>
              <a:gd name="T15" fmla="*/ 21 h 34"/>
              <a:gd name="T16" fmla="*/ 16 w 59"/>
              <a:gd name="T17" fmla="*/ 21 h 34"/>
              <a:gd name="T18" fmla="*/ 0 w 59"/>
              <a:gd name="T19" fmla="*/ 21 h 34"/>
              <a:gd name="T20" fmla="*/ 13 w 59"/>
              <a:gd name="T21" fmla="*/ 30 h 34"/>
              <a:gd name="T22" fmla="*/ 14 w 59"/>
              <a:gd name="T23" fmla="*/ 31 h 34"/>
              <a:gd name="T24" fmla="*/ 14 w 59"/>
              <a:gd name="T25" fmla="*/ 30 h 34"/>
              <a:gd name="T26" fmla="*/ 15 w 59"/>
              <a:gd name="T27" fmla="*/ 31 h 34"/>
              <a:gd name="T28" fmla="*/ 22 w 59"/>
              <a:gd name="T29" fmla="*/ 34 h 34"/>
              <a:gd name="T30" fmla="*/ 48 w 59"/>
              <a:gd name="T31" fmla="*/ 26 h 34"/>
              <a:gd name="T32" fmla="*/ 59 w 59"/>
              <a:gd name="T33" fmla="*/ 8 h 34"/>
              <a:gd name="T34" fmla="*/ 54 w 59"/>
              <a:gd name="T35" fmla="*/ 0 h 3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</a:cxnLst>
            <a:rect l="0" t="0" r="r" b="b"/>
            <a:pathLst>
              <a:path w="59" h="34">
                <a:moveTo>
                  <a:pt x="14" y="31"/>
                </a:moveTo>
                <a:cubicBezTo>
                  <a:pt x="15" y="32"/>
                  <a:pt x="15" y="32"/>
                  <a:pt x="15" y="32"/>
                </a:cubicBezTo>
                <a:cubicBezTo>
                  <a:pt x="15" y="31"/>
                  <a:pt x="15" y="31"/>
                  <a:pt x="15" y="31"/>
                </a:cubicBezTo>
                <a:cubicBezTo>
                  <a:pt x="15" y="31"/>
                  <a:pt x="15" y="31"/>
                  <a:pt x="14" y="31"/>
                </a:cubicBezTo>
                <a:moveTo>
                  <a:pt x="54" y="0"/>
                </a:moveTo>
                <a:cubicBezTo>
                  <a:pt x="47" y="0"/>
                  <a:pt x="50" y="12"/>
                  <a:pt x="42" y="15"/>
                </a:cubicBezTo>
                <a:cubicBezTo>
                  <a:pt x="38" y="17"/>
                  <a:pt x="30" y="17"/>
                  <a:pt x="22" y="19"/>
                </a:cubicBezTo>
                <a:cubicBezTo>
                  <a:pt x="22" y="19"/>
                  <a:pt x="18" y="21"/>
                  <a:pt x="16" y="21"/>
                </a:cubicBezTo>
                <a:cubicBezTo>
                  <a:pt x="16" y="21"/>
                  <a:pt x="16" y="21"/>
                  <a:pt x="16" y="21"/>
                </a:cubicBezTo>
                <a:cubicBezTo>
                  <a:pt x="0" y="21"/>
                  <a:pt x="0" y="21"/>
                  <a:pt x="0" y="21"/>
                </a:cubicBezTo>
                <a:cubicBezTo>
                  <a:pt x="1" y="27"/>
                  <a:pt x="8" y="27"/>
                  <a:pt x="13" y="30"/>
                </a:cubicBezTo>
                <a:cubicBezTo>
                  <a:pt x="13" y="30"/>
                  <a:pt x="14" y="30"/>
                  <a:pt x="14" y="31"/>
                </a:cubicBezTo>
                <a:cubicBezTo>
                  <a:pt x="14" y="30"/>
                  <a:pt x="14" y="30"/>
                  <a:pt x="14" y="30"/>
                </a:cubicBezTo>
                <a:cubicBezTo>
                  <a:pt x="14" y="30"/>
                  <a:pt x="15" y="31"/>
                  <a:pt x="15" y="31"/>
                </a:cubicBezTo>
                <a:cubicBezTo>
                  <a:pt x="17" y="33"/>
                  <a:pt x="21" y="34"/>
                  <a:pt x="22" y="34"/>
                </a:cubicBezTo>
                <a:cubicBezTo>
                  <a:pt x="33" y="34"/>
                  <a:pt x="38" y="28"/>
                  <a:pt x="48" y="26"/>
                </a:cubicBezTo>
                <a:cubicBezTo>
                  <a:pt x="48" y="17"/>
                  <a:pt x="59" y="19"/>
                  <a:pt x="59" y="8"/>
                </a:cubicBezTo>
                <a:cubicBezTo>
                  <a:pt x="59" y="5"/>
                  <a:pt x="57" y="0"/>
                  <a:pt x="5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2" name="Freeform 48">
            <a:extLst>
              <a:ext uri="{FF2B5EF4-FFF2-40B4-BE49-F238E27FC236}">
                <a16:creationId xmlns:a16="http://schemas.microsoft.com/office/drawing/2014/main" id="{03624383-C467-4FC3-A46F-BF14C1F60702}"/>
              </a:ext>
            </a:extLst>
          </xdr:cNvPr>
          <xdr:cNvSpPr>
            <a:spLocks/>
          </xdr:cNvSpPr>
        </xdr:nvSpPr>
        <xdr:spPr bwMode="auto">
          <a:xfrm>
            <a:off x="8079" y="3079"/>
            <a:ext cx="721" cy="376"/>
          </a:xfrm>
          <a:custGeom>
            <a:avLst/>
            <a:gdLst>
              <a:gd name="T0" fmla="*/ 7 w 305"/>
              <a:gd name="T1" fmla="*/ 9 h 159"/>
              <a:gd name="T2" fmla="*/ 16 w 305"/>
              <a:gd name="T3" fmla="*/ 26 h 159"/>
              <a:gd name="T4" fmla="*/ 27 w 305"/>
              <a:gd name="T5" fmla="*/ 32 h 159"/>
              <a:gd name="T6" fmla="*/ 46 w 305"/>
              <a:gd name="T7" fmla="*/ 30 h 159"/>
              <a:gd name="T8" fmla="*/ 28 w 305"/>
              <a:gd name="T9" fmla="*/ 45 h 159"/>
              <a:gd name="T10" fmla="*/ 36 w 305"/>
              <a:gd name="T11" fmla="*/ 58 h 159"/>
              <a:gd name="T12" fmla="*/ 44 w 305"/>
              <a:gd name="T13" fmla="*/ 54 h 159"/>
              <a:gd name="T14" fmla="*/ 64 w 305"/>
              <a:gd name="T15" fmla="*/ 65 h 159"/>
              <a:gd name="T16" fmla="*/ 114 w 305"/>
              <a:gd name="T17" fmla="*/ 85 h 159"/>
              <a:gd name="T18" fmla="*/ 108 w 305"/>
              <a:gd name="T19" fmla="*/ 118 h 159"/>
              <a:gd name="T20" fmla="*/ 128 w 305"/>
              <a:gd name="T21" fmla="*/ 122 h 159"/>
              <a:gd name="T22" fmla="*/ 167 w 305"/>
              <a:gd name="T23" fmla="*/ 135 h 159"/>
              <a:gd name="T24" fmla="*/ 189 w 305"/>
              <a:gd name="T25" fmla="*/ 123 h 159"/>
              <a:gd name="T26" fmla="*/ 246 w 305"/>
              <a:gd name="T27" fmla="*/ 135 h 159"/>
              <a:gd name="T28" fmla="*/ 272 w 305"/>
              <a:gd name="T29" fmla="*/ 152 h 159"/>
              <a:gd name="T30" fmla="*/ 295 w 305"/>
              <a:gd name="T31" fmla="*/ 159 h 159"/>
              <a:gd name="T32" fmla="*/ 305 w 305"/>
              <a:gd name="T33" fmla="*/ 150 h 159"/>
              <a:gd name="T34" fmla="*/ 290 w 305"/>
              <a:gd name="T35" fmla="*/ 142 h 159"/>
              <a:gd name="T36" fmla="*/ 287 w 305"/>
              <a:gd name="T37" fmla="*/ 142 h 159"/>
              <a:gd name="T38" fmla="*/ 283 w 305"/>
              <a:gd name="T39" fmla="*/ 141 h 159"/>
              <a:gd name="T40" fmla="*/ 267 w 305"/>
              <a:gd name="T41" fmla="*/ 130 h 159"/>
              <a:gd name="T42" fmla="*/ 249 w 305"/>
              <a:gd name="T43" fmla="*/ 102 h 159"/>
              <a:gd name="T44" fmla="*/ 251 w 305"/>
              <a:gd name="T45" fmla="*/ 86 h 159"/>
              <a:gd name="T46" fmla="*/ 248 w 305"/>
              <a:gd name="T47" fmla="*/ 86 h 159"/>
              <a:gd name="T48" fmla="*/ 214 w 305"/>
              <a:gd name="T49" fmla="*/ 59 h 159"/>
              <a:gd name="T50" fmla="*/ 191 w 305"/>
              <a:gd name="T51" fmla="*/ 46 h 159"/>
              <a:gd name="T52" fmla="*/ 155 w 305"/>
              <a:gd name="T53" fmla="*/ 35 h 159"/>
              <a:gd name="T54" fmla="*/ 152 w 305"/>
              <a:gd name="T55" fmla="*/ 33 h 159"/>
              <a:gd name="T56" fmla="*/ 144 w 305"/>
              <a:gd name="T57" fmla="*/ 30 h 159"/>
              <a:gd name="T58" fmla="*/ 116 w 305"/>
              <a:gd name="T59" fmla="*/ 20 h 159"/>
              <a:gd name="T60" fmla="*/ 93 w 305"/>
              <a:gd name="T61" fmla="*/ 29 h 159"/>
              <a:gd name="T62" fmla="*/ 71 w 305"/>
              <a:gd name="T63" fmla="*/ 45 h 159"/>
              <a:gd name="T64" fmla="*/ 52 w 305"/>
              <a:gd name="T65" fmla="*/ 30 h 159"/>
              <a:gd name="T66" fmla="*/ 27 w 305"/>
              <a:gd name="T67" fmla="*/ 0 h 15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</a:cxnLst>
            <a:rect l="0" t="0" r="r" b="b"/>
            <a:pathLst>
              <a:path w="305" h="159">
                <a:moveTo>
                  <a:pt x="27" y="0"/>
                </a:moveTo>
                <a:cubicBezTo>
                  <a:pt x="17" y="0"/>
                  <a:pt x="14" y="9"/>
                  <a:pt x="7" y="9"/>
                </a:cubicBezTo>
                <a:cubicBezTo>
                  <a:pt x="4" y="9"/>
                  <a:pt x="0" y="11"/>
                  <a:pt x="0" y="14"/>
                </a:cubicBezTo>
                <a:cubicBezTo>
                  <a:pt x="0" y="21"/>
                  <a:pt x="12" y="18"/>
                  <a:pt x="16" y="26"/>
                </a:cubicBezTo>
                <a:cubicBezTo>
                  <a:pt x="17" y="27"/>
                  <a:pt x="18" y="30"/>
                  <a:pt x="19" y="30"/>
                </a:cubicBezTo>
                <a:cubicBezTo>
                  <a:pt x="22" y="31"/>
                  <a:pt x="24" y="32"/>
                  <a:pt x="27" y="32"/>
                </a:cubicBezTo>
                <a:cubicBezTo>
                  <a:pt x="32" y="32"/>
                  <a:pt x="36" y="31"/>
                  <a:pt x="42" y="30"/>
                </a:cubicBezTo>
                <a:cubicBezTo>
                  <a:pt x="46" y="30"/>
                  <a:pt x="46" y="30"/>
                  <a:pt x="46" y="30"/>
                </a:cubicBezTo>
                <a:cubicBezTo>
                  <a:pt x="42" y="36"/>
                  <a:pt x="26" y="35"/>
                  <a:pt x="19" y="39"/>
                </a:cubicBezTo>
                <a:cubicBezTo>
                  <a:pt x="20" y="43"/>
                  <a:pt x="26" y="41"/>
                  <a:pt x="28" y="45"/>
                </a:cubicBezTo>
                <a:cubicBezTo>
                  <a:pt x="31" y="49"/>
                  <a:pt x="28" y="52"/>
                  <a:pt x="31" y="57"/>
                </a:cubicBezTo>
                <a:cubicBezTo>
                  <a:pt x="31" y="58"/>
                  <a:pt x="35" y="58"/>
                  <a:pt x="36" y="58"/>
                </a:cubicBezTo>
                <a:cubicBezTo>
                  <a:pt x="40" y="58"/>
                  <a:pt x="43" y="53"/>
                  <a:pt x="44" y="49"/>
                </a:cubicBezTo>
                <a:cubicBezTo>
                  <a:pt x="44" y="54"/>
                  <a:pt x="44" y="54"/>
                  <a:pt x="44" y="54"/>
                </a:cubicBezTo>
                <a:cubicBezTo>
                  <a:pt x="45" y="53"/>
                  <a:pt x="46" y="53"/>
                  <a:pt x="46" y="53"/>
                </a:cubicBezTo>
                <a:cubicBezTo>
                  <a:pt x="53" y="53"/>
                  <a:pt x="56" y="65"/>
                  <a:pt x="64" y="65"/>
                </a:cubicBezTo>
                <a:cubicBezTo>
                  <a:pt x="72" y="65"/>
                  <a:pt x="86" y="67"/>
                  <a:pt x="92" y="70"/>
                </a:cubicBezTo>
                <a:cubicBezTo>
                  <a:pt x="97" y="73"/>
                  <a:pt x="112" y="78"/>
                  <a:pt x="114" y="85"/>
                </a:cubicBezTo>
                <a:cubicBezTo>
                  <a:pt x="117" y="93"/>
                  <a:pt x="114" y="100"/>
                  <a:pt x="121" y="107"/>
                </a:cubicBezTo>
                <a:cubicBezTo>
                  <a:pt x="118" y="109"/>
                  <a:pt x="108" y="112"/>
                  <a:pt x="108" y="118"/>
                </a:cubicBezTo>
                <a:cubicBezTo>
                  <a:pt x="108" y="122"/>
                  <a:pt x="113" y="122"/>
                  <a:pt x="116" y="122"/>
                </a:cubicBezTo>
                <a:cubicBezTo>
                  <a:pt x="128" y="122"/>
                  <a:pt x="128" y="122"/>
                  <a:pt x="128" y="122"/>
                </a:cubicBezTo>
                <a:cubicBezTo>
                  <a:pt x="128" y="120"/>
                  <a:pt x="133" y="119"/>
                  <a:pt x="135" y="119"/>
                </a:cubicBezTo>
                <a:cubicBezTo>
                  <a:pt x="149" y="119"/>
                  <a:pt x="153" y="135"/>
                  <a:pt x="167" y="135"/>
                </a:cubicBezTo>
                <a:cubicBezTo>
                  <a:pt x="172" y="135"/>
                  <a:pt x="175" y="135"/>
                  <a:pt x="187" y="135"/>
                </a:cubicBezTo>
                <a:cubicBezTo>
                  <a:pt x="187" y="132"/>
                  <a:pt x="191" y="130"/>
                  <a:pt x="189" y="123"/>
                </a:cubicBezTo>
                <a:cubicBezTo>
                  <a:pt x="197" y="119"/>
                  <a:pt x="196" y="110"/>
                  <a:pt x="209" y="110"/>
                </a:cubicBezTo>
                <a:cubicBezTo>
                  <a:pt x="226" y="110"/>
                  <a:pt x="236" y="124"/>
                  <a:pt x="246" y="135"/>
                </a:cubicBezTo>
                <a:cubicBezTo>
                  <a:pt x="247" y="136"/>
                  <a:pt x="252" y="137"/>
                  <a:pt x="252" y="139"/>
                </a:cubicBezTo>
                <a:cubicBezTo>
                  <a:pt x="252" y="145"/>
                  <a:pt x="264" y="151"/>
                  <a:pt x="272" y="152"/>
                </a:cubicBezTo>
                <a:cubicBezTo>
                  <a:pt x="285" y="152"/>
                  <a:pt x="285" y="152"/>
                  <a:pt x="285" y="152"/>
                </a:cubicBezTo>
                <a:cubicBezTo>
                  <a:pt x="286" y="153"/>
                  <a:pt x="294" y="159"/>
                  <a:pt x="295" y="159"/>
                </a:cubicBezTo>
                <a:cubicBezTo>
                  <a:pt x="296" y="159"/>
                  <a:pt x="298" y="159"/>
                  <a:pt x="299" y="159"/>
                </a:cubicBezTo>
                <a:cubicBezTo>
                  <a:pt x="299" y="155"/>
                  <a:pt x="302" y="152"/>
                  <a:pt x="305" y="150"/>
                </a:cubicBezTo>
                <a:cubicBezTo>
                  <a:pt x="304" y="150"/>
                  <a:pt x="296" y="151"/>
                  <a:pt x="295" y="148"/>
                </a:cubicBezTo>
                <a:cubicBezTo>
                  <a:pt x="294" y="146"/>
                  <a:pt x="293" y="143"/>
                  <a:pt x="290" y="142"/>
                </a:cubicBezTo>
                <a:cubicBezTo>
                  <a:pt x="289" y="142"/>
                  <a:pt x="289" y="142"/>
                  <a:pt x="289" y="142"/>
                </a:cubicBezTo>
                <a:cubicBezTo>
                  <a:pt x="288" y="142"/>
                  <a:pt x="288" y="142"/>
                  <a:pt x="287" y="142"/>
                </a:cubicBezTo>
                <a:cubicBezTo>
                  <a:pt x="287" y="142"/>
                  <a:pt x="286" y="142"/>
                  <a:pt x="285" y="142"/>
                </a:cubicBezTo>
                <a:cubicBezTo>
                  <a:pt x="285" y="142"/>
                  <a:pt x="284" y="142"/>
                  <a:pt x="283" y="141"/>
                </a:cubicBezTo>
                <a:cubicBezTo>
                  <a:pt x="282" y="139"/>
                  <a:pt x="281" y="135"/>
                  <a:pt x="279" y="135"/>
                </a:cubicBezTo>
                <a:cubicBezTo>
                  <a:pt x="275" y="135"/>
                  <a:pt x="269" y="132"/>
                  <a:pt x="267" y="130"/>
                </a:cubicBezTo>
                <a:cubicBezTo>
                  <a:pt x="263" y="123"/>
                  <a:pt x="264" y="120"/>
                  <a:pt x="259" y="114"/>
                </a:cubicBezTo>
                <a:cubicBezTo>
                  <a:pt x="258" y="113"/>
                  <a:pt x="249" y="104"/>
                  <a:pt x="249" y="102"/>
                </a:cubicBezTo>
                <a:cubicBezTo>
                  <a:pt x="249" y="97"/>
                  <a:pt x="259" y="99"/>
                  <a:pt x="259" y="93"/>
                </a:cubicBezTo>
                <a:cubicBezTo>
                  <a:pt x="259" y="86"/>
                  <a:pt x="255" y="86"/>
                  <a:pt x="251" y="86"/>
                </a:cubicBezTo>
                <a:cubicBezTo>
                  <a:pt x="250" y="86"/>
                  <a:pt x="250" y="86"/>
                  <a:pt x="249" y="86"/>
                </a:cubicBezTo>
                <a:cubicBezTo>
                  <a:pt x="249" y="86"/>
                  <a:pt x="248" y="86"/>
                  <a:pt x="248" y="86"/>
                </a:cubicBezTo>
                <a:cubicBezTo>
                  <a:pt x="246" y="86"/>
                  <a:pt x="244" y="85"/>
                  <a:pt x="243" y="85"/>
                </a:cubicBezTo>
                <a:cubicBezTo>
                  <a:pt x="230" y="78"/>
                  <a:pt x="231" y="64"/>
                  <a:pt x="214" y="59"/>
                </a:cubicBezTo>
                <a:cubicBezTo>
                  <a:pt x="211" y="58"/>
                  <a:pt x="207" y="58"/>
                  <a:pt x="207" y="54"/>
                </a:cubicBezTo>
                <a:cubicBezTo>
                  <a:pt x="200" y="54"/>
                  <a:pt x="197" y="46"/>
                  <a:pt x="191" y="46"/>
                </a:cubicBezTo>
                <a:cubicBezTo>
                  <a:pt x="179" y="46"/>
                  <a:pt x="163" y="41"/>
                  <a:pt x="155" y="35"/>
                </a:cubicBezTo>
                <a:cubicBezTo>
                  <a:pt x="155" y="35"/>
                  <a:pt x="155" y="35"/>
                  <a:pt x="155" y="35"/>
                </a:cubicBezTo>
                <a:cubicBezTo>
                  <a:pt x="155" y="35"/>
                  <a:pt x="154" y="34"/>
                  <a:pt x="154" y="34"/>
                </a:cubicBezTo>
                <a:cubicBezTo>
                  <a:pt x="153" y="34"/>
                  <a:pt x="153" y="33"/>
                  <a:pt x="152" y="33"/>
                </a:cubicBezTo>
                <a:cubicBezTo>
                  <a:pt x="154" y="34"/>
                  <a:pt x="154" y="34"/>
                  <a:pt x="154" y="34"/>
                </a:cubicBezTo>
                <a:cubicBezTo>
                  <a:pt x="151" y="34"/>
                  <a:pt x="147" y="32"/>
                  <a:pt x="144" y="30"/>
                </a:cubicBezTo>
                <a:cubicBezTo>
                  <a:pt x="130" y="30"/>
                  <a:pt x="130" y="30"/>
                  <a:pt x="130" y="30"/>
                </a:cubicBezTo>
                <a:cubicBezTo>
                  <a:pt x="127" y="28"/>
                  <a:pt x="123" y="22"/>
                  <a:pt x="116" y="20"/>
                </a:cubicBezTo>
                <a:cubicBezTo>
                  <a:pt x="115" y="19"/>
                  <a:pt x="111" y="20"/>
                  <a:pt x="110" y="17"/>
                </a:cubicBezTo>
                <a:cubicBezTo>
                  <a:pt x="104" y="18"/>
                  <a:pt x="97" y="28"/>
                  <a:pt x="93" y="29"/>
                </a:cubicBezTo>
                <a:cubicBezTo>
                  <a:pt x="85" y="31"/>
                  <a:pt x="84" y="32"/>
                  <a:pt x="80" y="36"/>
                </a:cubicBezTo>
                <a:cubicBezTo>
                  <a:pt x="79" y="37"/>
                  <a:pt x="74" y="45"/>
                  <a:pt x="71" y="45"/>
                </a:cubicBezTo>
                <a:cubicBezTo>
                  <a:pt x="67" y="45"/>
                  <a:pt x="60" y="37"/>
                  <a:pt x="60" y="35"/>
                </a:cubicBezTo>
                <a:cubicBezTo>
                  <a:pt x="55" y="35"/>
                  <a:pt x="52" y="32"/>
                  <a:pt x="52" y="30"/>
                </a:cubicBezTo>
                <a:cubicBezTo>
                  <a:pt x="52" y="26"/>
                  <a:pt x="52" y="18"/>
                  <a:pt x="52" y="11"/>
                </a:cubicBezTo>
                <a:cubicBezTo>
                  <a:pt x="43" y="9"/>
                  <a:pt x="36" y="0"/>
                  <a:pt x="2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3" name="Freeform 49">
            <a:extLst>
              <a:ext uri="{FF2B5EF4-FFF2-40B4-BE49-F238E27FC236}">
                <a16:creationId xmlns:a16="http://schemas.microsoft.com/office/drawing/2014/main" id="{0DC663D0-69B3-48EE-B6B9-B6512E1580D2}"/>
              </a:ext>
            </a:extLst>
          </xdr:cNvPr>
          <xdr:cNvSpPr>
            <a:spLocks/>
          </xdr:cNvSpPr>
        </xdr:nvSpPr>
        <xdr:spPr bwMode="auto">
          <a:xfrm>
            <a:off x="8812" y="3162"/>
            <a:ext cx="73" cy="71"/>
          </a:xfrm>
          <a:custGeom>
            <a:avLst/>
            <a:gdLst>
              <a:gd name="T0" fmla="*/ 0 w 31"/>
              <a:gd name="T1" fmla="*/ 0 h 30"/>
              <a:gd name="T2" fmla="*/ 10 w 31"/>
              <a:gd name="T3" fmla="*/ 6 h 30"/>
              <a:gd name="T4" fmla="*/ 22 w 31"/>
              <a:gd name="T5" fmla="*/ 20 h 30"/>
              <a:gd name="T6" fmla="*/ 28 w 31"/>
              <a:gd name="T7" fmla="*/ 30 h 30"/>
              <a:gd name="T8" fmla="*/ 29 w 31"/>
              <a:gd name="T9" fmla="*/ 30 h 30"/>
              <a:gd name="T10" fmla="*/ 31 w 31"/>
              <a:gd name="T11" fmla="*/ 30 h 30"/>
              <a:gd name="T12" fmla="*/ 31 w 31"/>
              <a:gd name="T13" fmla="*/ 26 h 30"/>
              <a:gd name="T14" fmla="*/ 21 w 31"/>
              <a:gd name="T15" fmla="*/ 15 h 30"/>
              <a:gd name="T16" fmla="*/ 0 w 31"/>
              <a:gd name="T17" fmla="*/ 0 h 3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31" h="30">
                <a:moveTo>
                  <a:pt x="0" y="0"/>
                </a:moveTo>
                <a:cubicBezTo>
                  <a:pt x="2" y="4"/>
                  <a:pt x="6" y="4"/>
                  <a:pt x="10" y="6"/>
                </a:cubicBezTo>
                <a:cubicBezTo>
                  <a:pt x="17" y="11"/>
                  <a:pt x="16" y="17"/>
                  <a:pt x="22" y="20"/>
                </a:cubicBezTo>
                <a:cubicBezTo>
                  <a:pt x="21" y="25"/>
                  <a:pt x="21" y="29"/>
                  <a:pt x="28" y="30"/>
                </a:cubicBezTo>
                <a:cubicBezTo>
                  <a:pt x="28" y="30"/>
                  <a:pt x="28" y="30"/>
                  <a:pt x="29" y="30"/>
                </a:cubicBezTo>
                <a:cubicBezTo>
                  <a:pt x="29" y="30"/>
                  <a:pt x="30" y="30"/>
                  <a:pt x="31" y="30"/>
                </a:cubicBezTo>
                <a:cubicBezTo>
                  <a:pt x="30" y="29"/>
                  <a:pt x="31" y="27"/>
                  <a:pt x="31" y="26"/>
                </a:cubicBezTo>
                <a:cubicBezTo>
                  <a:pt x="31" y="19"/>
                  <a:pt x="25" y="20"/>
                  <a:pt x="21" y="15"/>
                </a:cubicBezTo>
                <a:cubicBezTo>
                  <a:pt x="15" y="10"/>
                  <a:pt x="10" y="3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4" name="Freeform 50">
            <a:extLst>
              <a:ext uri="{FF2B5EF4-FFF2-40B4-BE49-F238E27FC236}">
                <a16:creationId xmlns:a16="http://schemas.microsoft.com/office/drawing/2014/main" id="{1C85621C-A337-4E75-BD80-C6ABF1E480A8}"/>
              </a:ext>
            </a:extLst>
          </xdr:cNvPr>
          <xdr:cNvSpPr>
            <a:spLocks/>
          </xdr:cNvSpPr>
        </xdr:nvSpPr>
        <xdr:spPr bwMode="auto">
          <a:xfrm>
            <a:off x="8940" y="3263"/>
            <a:ext cx="35" cy="48"/>
          </a:xfrm>
          <a:custGeom>
            <a:avLst/>
            <a:gdLst>
              <a:gd name="T0" fmla="*/ 1 w 15"/>
              <a:gd name="T1" fmla="*/ 0 h 20"/>
              <a:gd name="T2" fmla="*/ 9 w 15"/>
              <a:gd name="T3" fmla="*/ 12 h 20"/>
              <a:gd name="T4" fmla="*/ 9 w 15"/>
              <a:gd name="T5" fmla="*/ 16 h 20"/>
              <a:gd name="T6" fmla="*/ 12 w 15"/>
              <a:gd name="T7" fmla="*/ 20 h 20"/>
              <a:gd name="T8" fmla="*/ 15 w 15"/>
              <a:gd name="T9" fmla="*/ 16 h 20"/>
              <a:gd name="T10" fmla="*/ 1 w 15"/>
              <a:gd name="T11" fmla="*/ 0 h 2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15" h="20">
                <a:moveTo>
                  <a:pt x="1" y="0"/>
                </a:moveTo>
                <a:cubicBezTo>
                  <a:pt x="0" y="6"/>
                  <a:pt x="2" y="11"/>
                  <a:pt x="9" y="12"/>
                </a:cubicBezTo>
                <a:cubicBezTo>
                  <a:pt x="9" y="14"/>
                  <a:pt x="9" y="15"/>
                  <a:pt x="9" y="16"/>
                </a:cubicBezTo>
                <a:cubicBezTo>
                  <a:pt x="9" y="18"/>
                  <a:pt x="10" y="20"/>
                  <a:pt x="12" y="20"/>
                </a:cubicBezTo>
                <a:cubicBezTo>
                  <a:pt x="13" y="20"/>
                  <a:pt x="15" y="17"/>
                  <a:pt x="15" y="16"/>
                </a:cubicBezTo>
                <a:cubicBezTo>
                  <a:pt x="15" y="14"/>
                  <a:pt x="4" y="3"/>
                  <a:pt x="1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5" name="Freeform 51">
            <a:extLst>
              <a:ext uri="{FF2B5EF4-FFF2-40B4-BE49-F238E27FC236}">
                <a16:creationId xmlns:a16="http://schemas.microsoft.com/office/drawing/2014/main" id="{71C5E3E4-D8F7-45E6-90DA-5F345FD05131}"/>
              </a:ext>
            </a:extLst>
          </xdr:cNvPr>
          <xdr:cNvSpPr>
            <a:spLocks/>
          </xdr:cNvSpPr>
        </xdr:nvSpPr>
        <xdr:spPr bwMode="auto">
          <a:xfrm>
            <a:off x="9183" y="3431"/>
            <a:ext cx="19" cy="26"/>
          </a:xfrm>
          <a:custGeom>
            <a:avLst/>
            <a:gdLst>
              <a:gd name="T0" fmla="*/ 0 w 8"/>
              <a:gd name="T1" fmla="*/ 0 h 11"/>
              <a:gd name="T2" fmla="*/ 8 w 8"/>
              <a:gd name="T3" fmla="*/ 11 h 11"/>
              <a:gd name="T4" fmla="*/ 8 w 8"/>
              <a:gd name="T5" fmla="*/ 8 h 11"/>
              <a:gd name="T6" fmla="*/ 0 w 8"/>
              <a:gd name="T7" fmla="*/ 0 h 1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8" h="11">
                <a:moveTo>
                  <a:pt x="0" y="0"/>
                </a:moveTo>
                <a:cubicBezTo>
                  <a:pt x="0" y="3"/>
                  <a:pt x="3" y="11"/>
                  <a:pt x="8" y="11"/>
                </a:cubicBezTo>
                <a:cubicBezTo>
                  <a:pt x="8" y="10"/>
                  <a:pt x="8" y="9"/>
                  <a:pt x="8" y="8"/>
                </a:cubicBezTo>
                <a:cubicBezTo>
                  <a:pt x="8" y="4"/>
                  <a:pt x="4" y="3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6" name="Freeform 52">
            <a:extLst>
              <a:ext uri="{FF2B5EF4-FFF2-40B4-BE49-F238E27FC236}">
                <a16:creationId xmlns:a16="http://schemas.microsoft.com/office/drawing/2014/main" id="{15415476-1265-4777-86BD-65A5F91ED1FD}"/>
              </a:ext>
            </a:extLst>
          </xdr:cNvPr>
          <xdr:cNvSpPr>
            <a:spLocks/>
          </xdr:cNvSpPr>
        </xdr:nvSpPr>
        <xdr:spPr bwMode="auto">
          <a:xfrm>
            <a:off x="9129" y="3412"/>
            <a:ext cx="40" cy="19"/>
          </a:xfrm>
          <a:custGeom>
            <a:avLst/>
            <a:gdLst>
              <a:gd name="T0" fmla="*/ 0 w 17"/>
              <a:gd name="T1" fmla="*/ 0 h 8"/>
              <a:gd name="T2" fmla="*/ 15 w 17"/>
              <a:gd name="T3" fmla="*/ 8 h 8"/>
              <a:gd name="T4" fmla="*/ 17 w 17"/>
              <a:gd name="T5" fmla="*/ 7 h 8"/>
              <a:gd name="T6" fmla="*/ 0 w 17"/>
              <a:gd name="T7" fmla="*/ 0 h 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17" h="8">
                <a:moveTo>
                  <a:pt x="0" y="0"/>
                </a:moveTo>
                <a:cubicBezTo>
                  <a:pt x="0" y="6"/>
                  <a:pt x="8" y="8"/>
                  <a:pt x="15" y="8"/>
                </a:cubicBezTo>
                <a:cubicBezTo>
                  <a:pt x="15" y="8"/>
                  <a:pt x="17" y="7"/>
                  <a:pt x="17" y="7"/>
                </a:cubicBezTo>
                <a:cubicBezTo>
                  <a:pt x="14" y="2"/>
                  <a:pt x="8" y="0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7" name="Freeform 53">
            <a:extLst>
              <a:ext uri="{FF2B5EF4-FFF2-40B4-BE49-F238E27FC236}">
                <a16:creationId xmlns:a16="http://schemas.microsoft.com/office/drawing/2014/main" id="{A5EBFF59-A178-4BCE-82FC-ADE3E5BBDEB2}"/>
              </a:ext>
            </a:extLst>
          </xdr:cNvPr>
          <xdr:cNvSpPr>
            <a:spLocks/>
          </xdr:cNvSpPr>
        </xdr:nvSpPr>
        <xdr:spPr bwMode="auto">
          <a:xfrm>
            <a:off x="9133" y="3363"/>
            <a:ext cx="38" cy="40"/>
          </a:xfrm>
          <a:custGeom>
            <a:avLst/>
            <a:gdLst>
              <a:gd name="T0" fmla="*/ 0 w 16"/>
              <a:gd name="T1" fmla="*/ 0 h 17"/>
              <a:gd name="T2" fmla="*/ 16 w 16"/>
              <a:gd name="T3" fmla="*/ 17 h 17"/>
              <a:gd name="T4" fmla="*/ 0 w 16"/>
              <a:gd name="T5" fmla="*/ 0 h 1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</a:cxnLst>
            <a:rect l="0" t="0" r="r" b="b"/>
            <a:pathLst>
              <a:path w="16" h="17">
                <a:moveTo>
                  <a:pt x="0" y="0"/>
                </a:moveTo>
                <a:cubicBezTo>
                  <a:pt x="1" y="4"/>
                  <a:pt x="10" y="17"/>
                  <a:pt x="16" y="17"/>
                </a:cubicBezTo>
                <a:cubicBezTo>
                  <a:pt x="13" y="9"/>
                  <a:pt x="8" y="4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8" name="Freeform 54">
            <a:extLst>
              <a:ext uri="{FF2B5EF4-FFF2-40B4-BE49-F238E27FC236}">
                <a16:creationId xmlns:a16="http://schemas.microsoft.com/office/drawing/2014/main" id="{38D193AB-C415-4869-8E19-0DE7DDE55665}"/>
              </a:ext>
            </a:extLst>
          </xdr:cNvPr>
          <xdr:cNvSpPr>
            <a:spLocks/>
          </xdr:cNvSpPr>
        </xdr:nvSpPr>
        <xdr:spPr bwMode="auto">
          <a:xfrm>
            <a:off x="9058" y="3332"/>
            <a:ext cx="49" cy="28"/>
          </a:xfrm>
          <a:custGeom>
            <a:avLst/>
            <a:gdLst>
              <a:gd name="T0" fmla="*/ 2 w 21"/>
              <a:gd name="T1" fmla="*/ 0 h 12"/>
              <a:gd name="T2" fmla="*/ 1 w 21"/>
              <a:gd name="T3" fmla="*/ 2 h 12"/>
              <a:gd name="T4" fmla="*/ 0 w 21"/>
              <a:gd name="T5" fmla="*/ 2 h 12"/>
              <a:gd name="T6" fmla="*/ 17 w 21"/>
              <a:gd name="T7" fmla="*/ 12 h 12"/>
              <a:gd name="T8" fmla="*/ 21 w 21"/>
              <a:gd name="T9" fmla="*/ 11 h 12"/>
              <a:gd name="T10" fmla="*/ 2 w 21"/>
              <a:gd name="T11" fmla="*/ 0 h 1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21" h="12">
                <a:moveTo>
                  <a:pt x="2" y="0"/>
                </a:moveTo>
                <a:cubicBezTo>
                  <a:pt x="1" y="2"/>
                  <a:pt x="1" y="2"/>
                  <a:pt x="1" y="2"/>
                </a:cubicBezTo>
                <a:cubicBezTo>
                  <a:pt x="0" y="2"/>
                  <a:pt x="0" y="2"/>
                  <a:pt x="0" y="2"/>
                </a:cubicBezTo>
                <a:cubicBezTo>
                  <a:pt x="0" y="8"/>
                  <a:pt x="12" y="12"/>
                  <a:pt x="17" y="12"/>
                </a:cubicBezTo>
                <a:cubicBezTo>
                  <a:pt x="18" y="12"/>
                  <a:pt x="20" y="12"/>
                  <a:pt x="21" y="11"/>
                </a:cubicBezTo>
                <a:cubicBezTo>
                  <a:pt x="18" y="6"/>
                  <a:pt x="7" y="3"/>
                  <a:pt x="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9" name="Freeform 55">
            <a:extLst>
              <a:ext uri="{FF2B5EF4-FFF2-40B4-BE49-F238E27FC236}">
                <a16:creationId xmlns:a16="http://schemas.microsoft.com/office/drawing/2014/main" id="{1C168982-B86D-4A4A-AD32-2898572CE75F}"/>
              </a:ext>
            </a:extLst>
          </xdr:cNvPr>
          <xdr:cNvSpPr>
            <a:spLocks noEditPoints="1"/>
          </xdr:cNvSpPr>
        </xdr:nvSpPr>
        <xdr:spPr bwMode="auto">
          <a:xfrm>
            <a:off x="9001" y="3301"/>
            <a:ext cx="31" cy="19"/>
          </a:xfrm>
          <a:custGeom>
            <a:avLst/>
            <a:gdLst>
              <a:gd name="T0" fmla="*/ 3 w 13"/>
              <a:gd name="T1" fmla="*/ 2 h 8"/>
              <a:gd name="T2" fmla="*/ 0 w 13"/>
              <a:gd name="T3" fmla="*/ 2 h 8"/>
              <a:gd name="T4" fmla="*/ 8 w 13"/>
              <a:gd name="T5" fmla="*/ 8 h 8"/>
              <a:gd name="T6" fmla="*/ 13 w 13"/>
              <a:gd name="T7" fmla="*/ 8 h 8"/>
              <a:gd name="T8" fmla="*/ 3 w 13"/>
              <a:gd name="T9" fmla="*/ 2 h 8"/>
              <a:gd name="T10" fmla="*/ 0 w 13"/>
              <a:gd name="T11" fmla="*/ 0 h 8"/>
              <a:gd name="T12" fmla="*/ 3 w 13"/>
              <a:gd name="T13" fmla="*/ 2 h 8"/>
              <a:gd name="T14" fmla="*/ 3 w 13"/>
              <a:gd name="T15" fmla="*/ 2 h 8"/>
              <a:gd name="T16" fmla="*/ 0 w 13"/>
              <a:gd name="T17" fmla="*/ 0 h 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" h="8">
                <a:moveTo>
                  <a:pt x="3" y="2"/>
                </a:moveTo>
                <a:cubicBezTo>
                  <a:pt x="3" y="2"/>
                  <a:pt x="1" y="2"/>
                  <a:pt x="0" y="2"/>
                </a:cubicBezTo>
                <a:cubicBezTo>
                  <a:pt x="8" y="8"/>
                  <a:pt x="8" y="8"/>
                  <a:pt x="8" y="8"/>
                </a:cubicBezTo>
                <a:cubicBezTo>
                  <a:pt x="13" y="8"/>
                  <a:pt x="13" y="8"/>
                  <a:pt x="13" y="8"/>
                </a:cubicBezTo>
                <a:cubicBezTo>
                  <a:pt x="10" y="4"/>
                  <a:pt x="7" y="4"/>
                  <a:pt x="3" y="2"/>
                </a:cubicBezTo>
                <a:moveTo>
                  <a:pt x="0" y="0"/>
                </a:moveTo>
                <a:cubicBezTo>
                  <a:pt x="1" y="1"/>
                  <a:pt x="2" y="1"/>
                  <a:pt x="3" y="2"/>
                </a:cubicBezTo>
                <a:cubicBezTo>
                  <a:pt x="3" y="2"/>
                  <a:pt x="3" y="2"/>
                  <a:pt x="3" y="2"/>
                </a:cubicBezTo>
                <a:cubicBezTo>
                  <a:pt x="0" y="0"/>
                  <a:pt x="0" y="0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0" name="Freeform 56">
            <a:extLst>
              <a:ext uri="{FF2B5EF4-FFF2-40B4-BE49-F238E27FC236}">
                <a16:creationId xmlns:a16="http://schemas.microsoft.com/office/drawing/2014/main" id="{C770508F-36EC-464F-ADB6-AA18C3FB352D}"/>
              </a:ext>
            </a:extLst>
          </xdr:cNvPr>
          <xdr:cNvSpPr>
            <a:spLocks/>
          </xdr:cNvSpPr>
        </xdr:nvSpPr>
        <xdr:spPr bwMode="auto">
          <a:xfrm>
            <a:off x="8573" y="4607"/>
            <a:ext cx="137" cy="130"/>
          </a:xfrm>
          <a:custGeom>
            <a:avLst/>
            <a:gdLst>
              <a:gd name="T0" fmla="*/ 52 w 58"/>
              <a:gd name="T1" fmla="*/ 0 h 55"/>
              <a:gd name="T2" fmla="*/ 29 w 58"/>
              <a:gd name="T3" fmla="*/ 5 h 55"/>
              <a:gd name="T4" fmla="*/ 7 w 58"/>
              <a:gd name="T5" fmla="*/ 2 h 55"/>
              <a:gd name="T6" fmla="*/ 0 w 58"/>
              <a:gd name="T7" fmla="*/ 5 h 55"/>
              <a:gd name="T8" fmla="*/ 33 w 58"/>
              <a:gd name="T9" fmla="*/ 55 h 55"/>
              <a:gd name="T10" fmla="*/ 58 w 58"/>
              <a:gd name="T11" fmla="*/ 16 h 55"/>
              <a:gd name="T12" fmla="*/ 52 w 58"/>
              <a:gd name="T13" fmla="*/ 0 h 5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58" h="55">
                <a:moveTo>
                  <a:pt x="52" y="0"/>
                </a:moveTo>
                <a:cubicBezTo>
                  <a:pt x="45" y="2"/>
                  <a:pt x="36" y="5"/>
                  <a:pt x="29" y="5"/>
                </a:cubicBezTo>
                <a:cubicBezTo>
                  <a:pt x="29" y="5"/>
                  <a:pt x="16" y="2"/>
                  <a:pt x="7" y="2"/>
                </a:cubicBezTo>
                <a:cubicBezTo>
                  <a:pt x="3" y="2"/>
                  <a:pt x="0" y="2"/>
                  <a:pt x="0" y="5"/>
                </a:cubicBezTo>
                <a:cubicBezTo>
                  <a:pt x="0" y="16"/>
                  <a:pt x="17" y="55"/>
                  <a:pt x="33" y="55"/>
                </a:cubicBezTo>
                <a:cubicBezTo>
                  <a:pt x="44" y="55"/>
                  <a:pt x="58" y="27"/>
                  <a:pt x="58" y="16"/>
                </a:cubicBezTo>
                <a:cubicBezTo>
                  <a:pt x="58" y="9"/>
                  <a:pt x="54" y="6"/>
                  <a:pt x="5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1" name="Freeform 57">
            <a:extLst>
              <a:ext uri="{FF2B5EF4-FFF2-40B4-BE49-F238E27FC236}">
                <a16:creationId xmlns:a16="http://schemas.microsoft.com/office/drawing/2014/main" id="{AF5ABE4B-2366-4C0D-9485-55EFF37D30DF}"/>
              </a:ext>
            </a:extLst>
          </xdr:cNvPr>
          <xdr:cNvSpPr>
            <a:spLocks/>
          </xdr:cNvSpPr>
        </xdr:nvSpPr>
        <xdr:spPr bwMode="auto">
          <a:xfrm>
            <a:off x="8691" y="4574"/>
            <a:ext cx="17" cy="21"/>
          </a:xfrm>
          <a:custGeom>
            <a:avLst/>
            <a:gdLst>
              <a:gd name="T0" fmla="*/ 7 w 7"/>
              <a:gd name="T1" fmla="*/ 0 h 9"/>
              <a:gd name="T2" fmla="*/ 4 w 7"/>
              <a:gd name="T3" fmla="*/ 0 h 9"/>
              <a:gd name="T4" fmla="*/ 0 w 7"/>
              <a:gd name="T5" fmla="*/ 0 h 9"/>
              <a:gd name="T6" fmla="*/ 5 w 7"/>
              <a:gd name="T7" fmla="*/ 9 h 9"/>
              <a:gd name="T8" fmla="*/ 7 w 7"/>
              <a:gd name="T9" fmla="*/ 0 h 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7" h="9">
                <a:moveTo>
                  <a:pt x="7" y="0"/>
                </a:moveTo>
                <a:cubicBezTo>
                  <a:pt x="6" y="0"/>
                  <a:pt x="5" y="0"/>
                  <a:pt x="4" y="0"/>
                </a:cubicBezTo>
                <a:cubicBezTo>
                  <a:pt x="3" y="0"/>
                  <a:pt x="1" y="0"/>
                  <a:pt x="0" y="0"/>
                </a:cubicBezTo>
                <a:cubicBezTo>
                  <a:pt x="0" y="4"/>
                  <a:pt x="1" y="7"/>
                  <a:pt x="5" y="9"/>
                </a:cubicBezTo>
                <a:cubicBezTo>
                  <a:pt x="6" y="6"/>
                  <a:pt x="7" y="5"/>
                  <a:pt x="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2" name="Freeform 58">
            <a:extLst>
              <a:ext uri="{FF2B5EF4-FFF2-40B4-BE49-F238E27FC236}">
                <a16:creationId xmlns:a16="http://schemas.microsoft.com/office/drawing/2014/main" id="{4B396C18-46BA-4229-8A2F-DAAD9C54FC07}"/>
              </a:ext>
            </a:extLst>
          </xdr:cNvPr>
          <xdr:cNvSpPr>
            <a:spLocks/>
          </xdr:cNvSpPr>
        </xdr:nvSpPr>
        <xdr:spPr bwMode="auto">
          <a:xfrm>
            <a:off x="8285" y="4403"/>
            <a:ext cx="45" cy="15"/>
          </a:xfrm>
          <a:custGeom>
            <a:avLst/>
            <a:gdLst>
              <a:gd name="T0" fmla="*/ 10 w 19"/>
              <a:gd name="T1" fmla="*/ 0 h 6"/>
              <a:gd name="T2" fmla="*/ 0 w 19"/>
              <a:gd name="T3" fmla="*/ 3 h 6"/>
              <a:gd name="T4" fmla="*/ 9 w 19"/>
              <a:gd name="T5" fmla="*/ 6 h 6"/>
              <a:gd name="T6" fmla="*/ 19 w 19"/>
              <a:gd name="T7" fmla="*/ 3 h 6"/>
              <a:gd name="T8" fmla="*/ 10 w 19"/>
              <a:gd name="T9" fmla="*/ 0 h 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9" h="6">
                <a:moveTo>
                  <a:pt x="10" y="0"/>
                </a:moveTo>
                <a:cubicBezTo>
                  <a:pt x="8" y="0"/>
                  <a:pt x="5" y="1"/>
                  <a:pt x="0" y="3"/>
                </a:cubicBezTo>
                <a:cubicBezTo>
                  <a:pt x="3" y="5"/>
                  <a:pt x="6" y="6"/>
                  <a:pt x="9" y="6"/>
                </a:cubicBezTo>
                <a:cubicBezTo>
                  <a:pt x="12" y="6"/>
                  <a:pt x="16" y="5"/>
                  <a:pt x="19" y="3"/>
                </a:cubicBezTo>
                <a:cubicBezTo>
                  <a:pt x="15" y="1"/>
                  <a:pt x="13" y="0"/>
                  <a:pt x="1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3" name="Freeform 59">
            <a:extLst>
              <a:ext uri="{FF2B5EF4-FFF2-40B4-BE49-F238E27FC236}">
                <a16:creationId xmlns:a16="http://schemas.microsoft.com/office/drawing/2014/main" id="{C9F8CCEE-797F-4926-A967-4A738727B0D8}"/>
              </a:ext>
            </a:extLst>
          </xdr:cNvPr>
          <xdr:cNvSpPr>
            <a:spLocks/>
          </xdr:cNvSpPr>
        </xdr:nvSpPr>
        <xdr:spPr bwMode="auto">
          <a:xfrm>
            <a:off x="8053" y="3476"/>
            <a:ext cx="50" cy="19"/>
          </a:xfrm>
          <a:custGeom>
            <a:avLst/>
            <a:gdLst>
              <a:gd name="T0" fmla="*/ 17 w 21"/>
              <a:gd name="T1" fmla="*/ 0 h 8"/>
              <a:gd name="T2" fmla="*/ 0 w 21"/>
              <a:gd name="T3" fmla="*/ 3 h 8"/>
              <a:gd name="T4" fmla="*/ 16 w 21"/>
              <a:gd name="T5" fmla="*/ 8 h 8"/>
              <a:gd name="T6" fmla="*/ 21 w 21"/>
              <a:gd name="T7" fmla="*/ 8 h 8"/>
              <a:gd name="T8" fmla="*/ 21 w 21"/>
              <a:gd name="T9" fmla="*/ 0 h 8"/>
              <a:gd name="T10" fmla="*/ 17 w 21"/>
              <a:gd name="T11" fmla="*/ 0 h 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21" h="8">
                <a:moveTo>
                  <a:pt x="17" y="0"/>
                </a:moveTo>
                <a:cubicBezTo>
                  <a:pt x="12" y="0"/>
                  <a:pt x="8" y="1"/>
                  <a:pt x="0" y="3"/>
                </a:cubicBezTo>
                <a:cubicBezTo>
                  <a:pt x="2" y="5"/>
                  <a:pt x="9" y="8"/>
                  <a:pt x="16" y="8"/>
                </a:cubicBezTo>
                <a:cubicBezTo>
                  <a:pt x="17" y="8"/>
                  <a:pt x="19" y="8"/>
                  <a:pt x="21" y="8"/>
                </a:cubicBezTo>
                <a:cubicBezTo>
                  <a:pt x="21" y="0"/>
                  <a:pt x="21" y="0"/>
                  <a:pt x="21" y="0"/>
                </a:cubicBezTo>
                <a:cubicBezTo>
                  <a:pt x="19" y="0"/>
                  <a:pt x="18" y="0"/>
                  <a:pt x="1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4" name="Freeform 60">
            <a:extLst>
              <a:ext uri="{FF2B5EF4-FFF2-40B4-BE49-F238E27FC236}">
                <a16:creationId xmlns:a16="http://schemas.microsoft.com/office/drawing/2014/main" id="{A5754EC7-FD79-4AD1-B528-4BB8DCB4E5E2}"/>
              </a:ext>
            </a:extLst>
          </xdr:cNvPr>
          <xdr:cNvSpPr>
            <a:spLocks/>
          </xdr:cNvSpPr>
        </xdr:nvSpPr>
        <xdr:spPr bwMode="auto">
          <a:xfrm>
            <a:off x="7455" y="3457"/>
            <a:ext cx="1437" cy="1086"/>
          </a:xfrm>
          <a:custGeom>
            <a:avLst/>
            <a:gdLst>
              <a:gd name="T0" fmla="*/ 431 w 608"/>
              <a:gd name="T1" fmla="*/ 18 h 459"/>
              <a:gd name="T2" fmla="*/ 408 w 608"/>
              <a:gd name="T3" fmla="*/ 108 h 459"/>
              <a:gd name="T4" fmla="*/ 353 w 608"/>
              <a:gd name="T5" fmla="*/ 81 h 459"/>
              <a:gd name="T6" fmla="*/ 337 w 608"/>
              <a:gd name="T7" fmla="*/ 65 h 459"/>
              <a:gd name="T8" fmla="*/ 356 w 608"/>
              <a:gd name="T9" fmla="*/ 28 h 459"/>
              <a:gd name="T10" fmla="*/ 330 w 608"/>
              <a:gd name="T11" fmla="*/ 23 h 459"/>
              <a:gd name="T12" fmla="*/ 292 w 608"/>
              <a:gd name="T13" fmla="*/ 20 h 459"/>
              <a:gd name="T14" fmla="*/ 253 w 608"/>
              <a:gd name="T15" fmla="*/ 36 h 459"/>
              <a:gd name="T16" fmla="*/ 243 w 608"/>
              <a:gd name="T17" fmla="*/ 68 h 459"/>
              <a:gd name="T18" fmla="*/ 224 w 608"/>
              <a:gd name="T19" fmla="*/ 69 h 459"/>
              <a:gd name="T20" fmla="*/ 180 w 608"/>
              <a:gd name="T21" fmla="*/ 60 h 459"/>
              <a:gd name="T22" fmla="*/ 157 w 608"/>
              <a:gd name="T23" fmla="*/ 85 h 459"/>
              <a:gd name="T24" fmla="*/ 143 w 608"/>
              <a:gd name="T25" fmla="*/ 92 h 459"/>
              <a:gd name="T26" fmla="*/ 137 w 608"/>
              <a:gd name="T27" fmla="*/ 114 h 459"/>
              <a:gd name="T28" fmla="*/ 39 w 608"/>
              <a:gd name="T29" fmla="*/ 159 h 459"/>
              <a:gd name="T30" fmla="*/ 10 w 608"/>
              <a:gd name="T31" fmla="*/ 173 h 459"/>
              <a:gd name="T32" fmla="*/ 5 w 608"/>
              <a:gd name="T33" fmla="*/ 210 h 459"/>
              <a:gd name="T34" fmla="*/ 11 w 608"/>
              <a:gd name="T35" fmla="*/ 245 h 459"/>
              <a:gd name="T36" fmla="*/ 3 w 608"/>
              <a:gd name="T37" fmla="*/ 245 h 459"/>
              <a:gd name="T38" fmla="*/ 28 w 608"/>
              <a:gd name="T39" fmla="*/ 314 h 459"/>
              <a:gd name="T40" fmla="*/ 27 w 608"/>
              <a:gd name="T41" fmla="*/ 371 h 459"/>
              <a:gd name="T42" fmla="*/ 111 w 608"/>
              <a:gd name="T43" fmla="*/ 372 h 459"/>
              <a:gd name="T44" fmla="*/ 126 w 608"/>
              <a:gd name="T45" fmla="*/ 372 h 459"/>
              <a:gd name="T46" fmla="*/ 222 w 608"/>
              <a:gd name="T47" fmla="*/ 342 h 459"/>
              <a:gd name="T48" fmla="*/ 313 w 608"/>
              <a:gd name="T49" fmla="*/ 346 h 459"/>
              <a:gd name="T50" fmla="*/ 337 w 608"/>
              <a:gd name="T51" fmla="*/ 387 h 459"/>
              <a:gd name="T52" fmla="*/ 356 w 608"/>
              <a:gd name="T53" fmla="*/ 388 h 459"/>
              <a:gd name="T54" fmla="*/ 374 w 608"/>
              <a:gd name="T55" fmla="*/ 382 h 459"/>
              <a:gd name="T56" fmla="*/ 380 w 608"/>
              <a:gd name="T57" fmla="*/ 387 h 459"/>
              <a:gd name="T58" fmla="*/ 383 w 608"/>
              <a:gd name="T59" fmla="*/ 399 h 459"/>
              <a:gd name="T60" fmla="*/ 394 w 608"/>
              <a:gd name="T61" fmla="*/ 398 h 459"/>
              <a:gd name="T62" fmla="*/ 456 w 608"/>
              <a:gd name="T63" fmla="*/ 454 h 459"/>
              <a:gd name="T64" fmla="*/ 503 w 608"/>
              <a:gd name="T65" fmla="*/ 459 h 459"/>
              <a:gd name="T66" fmla="*/ 557 w 608"/>
              <a:gd name="T67" fmla="*/ 421 h 459"/>
              <a:gd name="T68" fmla="*/ 596 w 608"/>
              <a:gd name="T69" fmla="*/ 337 h 459"/>
              <a:gd name="T70" fmla="*/ 600 w 608"/>
              <a:gd name="T71" fmla="*/ 311 h 459"/>
              <a:gd name="T72" fmla="*/ 594 w 608"/>
              <a:gd name="T73" fmla="*/ 223 h 459"/>
              <a:gd name="T74" fmla="*/ 565 w 608"/>
              <a:gd name="T75" fmla="*/ 181 h 459"/>
              <a:gd name="T76" fmla="*/ 538 w 608"/>
              <a:gd name="T77" fmla="*/ 151 h 459"/>
              <a:gd name="T78" fmla="*/ 489 w 608"/>
              <a:gd name="T79" fmla="*/ 90 h 459"/>
              <a:gd name="T80" fmla="*/ 462 w 608"/>
              <a:gd name="T81" fmla="*/ 55 h 459"/>
              <a:gd name="T82" fmla="*/ 445 w 608"/>
              <a:gd name="T83" fmla="*/ 0 h 45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</a:cxnLst>
            <a:rect l="0" t="0" r="r" b="b"/>
            <a:pathLst>
              <a:path w="608" h="459">
                <a:moveTo>
                  <a:pt x="445" y="0"/>
                </a:moveTo>
                <a:cubicBezTo>
                  <a:pt x="436" y="4"/>
                  <a:pt x="439" y="11"/>
                  <a:pt x="431" y="18"/>
                </a:cubicBezTo>
                <a:cubicBezTo>
                  <a:pt x="431" y="65"/>
                  <a:pt x="431" y="65"/>
                  <a:pt x="431" y="65"/>
                </a:cubicBezTo>
                <a:cubicBezTo>
                  <a:pt x="428" y="77"/>
                  <a:pt x="425" y="108"/>
                  <a:pt x="408" y="108"/>
                </a:cubicBezTo>
                <a:cubicBezTo>
                  <a:pt x="398" y="108"/>
                  <a:pt x="396" y="97"/>
                  <a:pt x="388" y="94"/>
                </a:cubicBezTo>
                <a:cubicBezTo>
                  <a:pt x="375" y="89"/>
                  <a:pt x="367" y="86"/>
                  <a:pt x="353" y="81"/>
                </a:cubicBezTo>
                <a:cubicBezTo>
                  <a:pt x="351" y="81"/>
                  <a:pt x="351" y="73"/>
                  <a:pt x="348" y="70"/>
                </a:cubicBezTo>
                <a:cubicBezTo>
                  <a:pt x="345" y="68"/>
                  <a:pt x="337" y="69"/>
                  <a:pt x="337" y="65"/>
                </a:cubicBezTo>
                <a:cubicBezTo>
                  <a:pt x="344" y="39"/>
                  <a:pt x="344" y="39"/>
                  <a:pt x="344" y="39"/>
                </a:cubicBezTo>
                <a:cubicBezTo>
                  <a:pt x="348" y="36"/>
                  <a:pt x="356" y="35"/>
                  <a:pt x="356" y="28"/>
                </a:cubicBezTo>
                <a:cubicBezTo>
                  <a:pt x="356" y="24"/>
                  <a:pt x="348" y="19"/>
                  <a:pt x="345" y="19"/>
                </a:cubicBezTo>
                <a:cubicBezTo>
                  <a:pt x="339" y="19"/>
                  <a:pt x="337" y="23"/>
                  <a:pt x="330" y="23"/>
                </a:cubicBezTo>
                <a:cubicBezTo>
                  <a:pt x="311" y="23"/>
                  <a:pt x="301" y="16"/>
                  <a:pt x="283" y="8"/>
                </a:cubicBezTo>
                <a:cubicBezTo>
                  <a:pt x="284" y="14"/>
                  <a:pt x="289" y="16"/>
                  <a:pt x="292" y="20"/>
                </a:cubicBezTo>
                <a:cubicBezTo>
                  <a:pt x="291" y="21"/>
                  <a:pt x="286" y="24"/>
                  <a:pt x="283" y="24"/>
                </a:cubicBezTo>
                <a:cubicBezTo>
                  <a:pt x="274" y="24"/>
                  <a:pt x="253" y="29"/>
                  <a:pt x="253" y="36"/>
                </a:cubicBezTo>
                <a:cubicBezTo>
                  <a:pt x="253" y="44"/>
                  <a:pt x="245" y="47"/>
                  <a:pt x="245" y="55"/>
                </a:cubicBezTo>
                <a:cubicBezTo>
                  <a:pt x="245" y="59"/>
                  <a:pt x="246" y="63"/>
                  <a:pt x="243" y="68"/>
                </a:cubicBezTo>
                <a:cubicBezTo>
                  <a:pt x="242" y="67"/>
                  <a:pt x="238" y="64"/>
                  <a:pt x="235" y="64"/>
                </a:cubicBezTo>
                <a:cubicBezTo>
                  <a:pt x="231" y="64"/>
                  <a:pt x="226" y="66"/>
                  <a:pt x="224" y="69"/>
                </a:cubicBezTo>
                <a:cubicBezTo>
                  <a:pt x="223" y="60"/>
                  <a:pt x="217" y="49"/>
                  <a:pt x="208" y="49"/>
                </a:cubicBezTo>
                <a:cubicBezTo>
                  <a:pt x="197" y="49"/>
                  <a:pt x="194" y="60"/>
                  <a:pt x="180" y="60"/>
                </a:cubicBezTo>
                <a:cubicBezTo>
                  <a:pt x="179" y="72"/>
                  <a:pt x="168" y="74"/>
                  <a:pt x="168" y="89"/>
                </a:cubicBezTo>
                <a:cubicBezTo>
                  <a:pt x="164" y="89"/>
                  <a:pt x="161" y="87"/>
                  <a:pt x="157" y="85"/>
                </a:cubicBezTo>
                <a:cubicBezTo>
                  <a:pt x="154" y="91"/>
                  <a:pt x="157" y="98"/>
                  <a:pt x="151" y="102"/>
                </a:cubicBezTo>
                <a:cubicBezTo>
                  <a:pt x="149" y="98"/>
                  <a:pt x="146" y="96"/>
                  <a:pt x="143" y="92"/>
                </a:cubicBezTo>
                <a:cubicBezTo>
                  <a:pt x="138" y="94"/>
                  <a:pt x="137" y="100"/>
                  <a:pt x="137" y="105"/>
                </a:cubicBezTo>
                <a:cubicBezTo>
                  <a:pt x="137" y="108"/>
                  <a:pt x="137" y="111"/>
                  <a:pt x="137" y="114"/>
                </a:cubicBezTo>
                <a:cubicBezTo>
                  <a:pt x="137" y="132"/>
                  <a:pt x="93" y="147"/>
                  <a:pt x="74" y="150"/>
                </a:cubicBezTo>
                <a:cubicBezTo>
                  <a:pt x="64" y="151"/>
                  <a:pt x="45" y="152"/>
                  <a:pt x="39" y="159"/>
                </a:cubicBezTo>
                <a:cubicBezTo>
                  <a:pt x="33" y="164"/>
                  <a:pt x="21" y="178"/>
                  <a:pt x="11" y="179"/>
                </a:cubicBezTo>
                <a:cubicBezTo>
                  <a:pt x="11" y="177"/>
                  <a:pt x="11" y="175"/>
                  <a:pt x="10" y="173"/>
                </a:cubicBezTo>
                <a:cubicBezTo>
                  <a:pt x="8" y="174"/>
                  <a:pt x="5" y="176"/>
                  <a:pt x="5" y="180"/>
                </a:cubicBezTo>
                <a:cubicBezTo>
                  <a:pt x="5" y="194"/>
                  <a:pt x="5" y="195"/>
                  <a:pt x="5" y="210"/>
                </a:cubicBezTo>
                <a:cubicBezTo>
                  <a:pt x="5" y="224"/>
                  <a:pt x="11" y="230"/>
                  <a:pt x="11" y="238"/>
                </a:cubicBezTo>
                <a:cubicBezTo>
                  <a:pt x="11" y="240"/>
                  <a:pt x="12" y="243"/>
                  <a:pt x="11" y="245"/>
                </a:cubicBezTo>
                <a:cubicBezTo>
                  <a:pt x="9" y="243"/>
                  <a:pt x="7" y="240"/>
                  <a:pt x="6" y="238"/>
                </a:cubicBezTo>
                <a:cubicBezTo>
                  <a:pt x="5" y="240"/>
                  <a:pt x="4" y="243"/>
                  <a:pt x="3" y="245"/>
                </a:cubicBezTo>
                <a:cubicBezTo>
                  <a:pt x="0" y="253"/>
                  <a:pt x="11" y="255"/>
                  <a:pt x="14" y="263"/>
                </a:cubicBezTo>
                <a:cubicBezTo>
                  <a:pt x="20" y="284"/>
                  <a:pt x="22" y="291"/>
                  <a:pt x="28" y="314"/>
                </a:cubicBezTo>
                <a:cubicBezTo>
                  <a:pt x="31" y="324"/>
                  <a:pt x="39" y="332"/>
                  <a:pt x="39" y="348"/>
                </a:cubicBezTo>
                <a:cubicBezTo>
                  <a:pt x="39" y="360"/>
                  <a:pt x="27" y="364"/>
                  <a:pt x="27" y="371"/>
                </a:cubicBezTo>
                <a:cubicBezTo>
                  <a:pt x="27" y="379"/>
                  <a:pt x="52" y="390"/>
                  <a:pt x="61" y="390"/>
                </a:cubicBezTo>
                <a:cubicBezTo>
                  <a:pt x="85" y="390"/>
                  <a:pt x="93" y="372"/>
                  <a:pt x="111" y="372"/>
                </a:cubicBezTo>
                <a:cubicBezTo>
                  <a:pt x="115" y="372"/>
                  <a:pt x="117" y="371"/>
                  <a:pt x="120" y="371"/>
                </a:cubicBezTo>
                <a:cubicBezTo>
                  <a:pt x="121" y="371"/>
                  <a:pt x="123" y="371"/>
                  <a:pt x="126" y="372"/>
                </a:cubicBezTo>
                <a:cubicBezTo>
                  <a:pt x="138" y="372"/>
                  <a:pt x="147" y="370"/>
                  <a:pt x="158" y="369"/>
                </a:cubicBezTo>
                <a:cubicBezTo>
                  <a:pt x="162" y="342"/>
                  <a:pt x="195" y="351"/>
                  <a:pt x="222" y="342"/>
                </a:cubicBezTo>
                <a:cubicBezTo>
                  <a:pt x="234" y="339"/>
                  <a:pt x="237" y="330"/>
                  <a:pt x="256" y="330"/>
                </a:cubicBezTo>
                <a:cubicBezTo>
                  <a:pt x="274" y="330"/>
                  <a:pt x="305" y="336"/>
                  <a:pt x="313" y="346"/>
                </a:cubicBezTo>
                <a:cubicBezTo>
                  <a:pt x="318" y="352"/>
                  <a:pt x="329" y="378"/>
                  <a:pt x="333" y="378"/>
                </a:cubicBezTo>
                <a:cubicBezTo>
                  <a:pt x="333" y="378"/>
                  <a:pt x="331" y="387"/>
                  <a:pt x="337" y="387"/>
                </a:cubicBezTo>
                <a:cubicBezTo>
                  <a:pt x="348" y="387"/>
                  <a:pt x="361" y="360"/>
                  <a:pt x="371" y="350"/>
                </a:cubicBezTo>
                <a:cubicBezTo>
                  <a:pt x="371" y="358"/>
                  <a:pt x="369" y="386"/>
                  <a:pt x="356" y="388"/>
                </a:cubicBezTo>
                <a:cubicBezTo>
                  <a:pt x="356" y="391"/>
                  <a:pt x="358" y="394"/>
                  <a:pt x="361" y="394"/>
                </a:cubicBezTo>
                <a:cubicBezTo>
                  <a:pt x="369" y="394"/>
                  <a:pt x="369" y="384"/>
                  <a:pt x="374" y="382"/>
                </a:cubicBezTo>
                <a:cubicBezTo>
                  <a:pt x="374" y="380"/>
                  <a:pt x="375" y="378"/>
                  <a:pt x="375" y="377"/>
                </a:cubicBezTo>
                <a:cubicBezTo>
                  <a:pt x="377" y="379"/>
                  <a:pt x="380" y="381"/>
                  <a:pt x="380" y="387"/>
                </a:cubicBezTo>
                <a:cubicBezTo>
                  <a:pt x="380" y="393"/>
                  <a:pt x="378" y="396"/>
                  <a:pt x="377" y="399"/>
                </a:cubicBezTo>
                <a:cubicBezTo>
                  <a:pt x="383" y="399"/>
                  <a:pt x="383" y="399"/>
                  <a:pt x="383" y="399"/>
                </a:cubicBezTo>
                <a:cubicBezTo>
                  <a:pt x="387" y="398"/>
                  <a:pt x="390" y="397"/>
                  <a:pt x="394" y="395"/>
                </a:cubicBezTo>
                <a:cubicBezTo>
                  <a:pt x="394" y="396"/>
                  <a:pt x="394" y="398"/>
                  <a:pt x="394" y="398"/>
                </a:cubicBezTo>
                <a:cubicBezTo>
                  <a:pt x="395" y="405"/>
                  <a:pt x="402" y="411"/>
                  <a:pt x="402" y="419"/>
                </a:cubicBezTo>
                <a:cubicBezTo>
                  <a:pt x="402" y="441"/>
                  <a:pt x="435" y="454"/>
                  <a:pt x="456" y="454"/>
                </a:cubicBezTo>
                <a:cubicBezTo>
                  <a:pt x="469" y="454"/>
                  <a:pt x="465" y="444"/>
                  <a:pt x="477" y="443"/>
                </a:cubicBezTo>
                <a:cubicBezTo>
                  <a:pt x="478" y="446"/>
                  <a:pt x="499" y="458"/>
                  <a:pt x="503" y="459"/>
                </a:cubicBezTo>
                <a:cubicBezTo>
                  <a:pt x="508" y="433"/>
                  <a:pt x="551" y="444"/>
                  <a:pt x="557" y="420"/>
                </a:cubicBezTo>
                <a:cubicBezTo>
                  <a:pt x="557" y="421"/>
                  <a:pt x="557" y="421"/>
                  <a:pt x="557" y="421"/>
                </a:cubicBezTo>
                <a:cubicBezTo>
                  <a:pt x="557" y="403"/>
                  <a:pt x="568" y="386"/>
                  <a:pt x="572" y="374"/>
                </a:cubicBezTo>
                <a:cubicBezTo>
                  <a:pt x="577" y="357"/>
                  <a:pt x="587" y="351"/>
                  <a:pt x="596" y="337"/>
                </a:cubicBezTo>
                <a:cubicBezTo>
                  <a:pt x="599" y="332"/>
                  <a:pt x="597" y="330"/>
                  <a:pt x="600" y="326"/>
                </a:cubicBezTo>
                <a:cubicBezTo>
                  <a:pt x="600" y="311"/>
                  <a:pt x="600" y="311"/>
                  <a:pt x="600" y="311"/>
                </a:cubicBezTo>
                <a:cubicBezTo>
                  <a:pt x="605" y="306"/>
                  <a:pt x="608" y="290"/>
                  <a:pt x="608" y="279"/>
                </a:cubicBezTo>
                <a:cubicBezTo>
                  <a:pt x="608" y="263"/>
                  <a:pt x="603" y="234"/>
                  <a:pt x="594" y="223"/>
                </a:cubicBezTo>
                <a:cubicBezTo>
                  <a:pt x="595" y="221"/>
                  <a:pt x="595" y="221"/>
                  <a:pt x="595" y="221"/>
                </a:cubicBezTo>
                <a:cubicBezTo>
                  <a:pt x="585" y="211"/>
                  <a:pt x="565" y="202"/>
                  <a:pt x="565" y="181"/>
                </a:cubicBezTo>
                <a:cubicBezTo>
                  <a:pt x="558" y="181"/>
                  <a:pt x="549" y="181"/>
                  <a:pt x="547" y="174"/>
                </a:cubicBezTo>
                <a:cubicBezTo>
                  <a:pt x="545" y="167"/>
                  <a:pt x="544" y="157"/>
                  <a:pt x="538" y="151"/>
                </a:cubicBezTo>
                <a:cubicBezTo>
                  <a:pt x="529" y="142"/>
                  <a:pt x="506" y="137"/>
                  <a:pt x="502" y="124"/>
                </a:cubicBezTo>
                <a:cubicBezTo>
                  <a:pt x="498" y="111"/>
                  <a:pt x="493" y="104"/>
                  <a:pt x="489" y="90"/>
                </a:cubicBezTo>
                <a:cubicBezTo>
                  <a:pt x="486" y="82"/>
                  <a:pt x="486" y="65"/>
                  <a:pt x="480" y="60"/>
                </a:cubicBezTo>
                <a:cubicBezTo>
                  <a:pt x="478" y="59"/>
                  <a:pt x="468" y="56"/>
                  <a:pt x="462" y="55"/>
                </a:cubicBezTo>
                <a:cubicBezTo>
                  <a:pt x="456" y="50"/>
                  <a:pt x="459" y="41"/>
                  <a:pt x="457" y="34"/>
                </a:cubicBezTo>
                <a:cubicBezTo>
                  <a:pt x="454" y="23"/>
                  <a:pt x="447" y="14"/>
                  <a:pt x="44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5" name="Freeform 61">
            <a:extLst>
              <a:ext uri="{FF2B5EF4-FFF2-40B4-BE49-F238E27FC236}">
                <a16:creationId xmlns:a16="http://schemas.microsoft.com/office/drawing/2014/main" id="{17CFBA96-BF53-4FD7-8B21-DDF8F03C8CA7}"/>
              </a:ext>
            </a:extLst>
          </xdr:cNvPr>
          <xdr:cNvSpPr>
            <a:spLocks/>
          </xdr:cNvSpPr>
        </xdr:nvSpPr>
        <xdr:spPr bwMode="auto">
          <a:xfrm>
            <a:off x="9351" y="4607"/>
            <a:ext cx="269" cy="267"/>
          </a:xfrm>
          <a:custGeom>
            <a:avLst/>
            <a:gdLst>
              <a:gd name="T0" fmla="*/ 92 w 114"/>
              <a:gd name="T1" fmla="*/ 0 h 113"/>
              <a:gd name="T2" fmla="*/ 80 w 114"/>
              <a:gd name="T3" fmla="*/ 17 h 113"/>
              <a:gd name="T4" fmla="*/ 79 w 114"/>
              <a:gd name="T5" fmla="*/ 21 h 113"/>
              <a:gd name="T6" fmla="*/ 69 w 114"/>
              <a:gd name="T7" fmla="*/ 26 h 113"/>
              <a:gd name="T8" fmla="*/ 69 w 114"/>
              <a:gd name="T9" fmla="*/ 32 h 113"/>
              <a:gd name="T10" fmla="*/ 59 w 114"/>
              <a:gd name="T11" fmla="*/ 44 h 113"/>
              <a:gd name="T12" fmla="*/ 29 w 114"/>
              <a:gd name="T13" fmla="*/ 62 h 113"/>
              <a:gd name="T14" fmla="*/ 21 w 114"/>
              <a:gd name="T15" fmla="*/ 69 h 113"/>
              <a:gd name="T16" fmla="*/ 0 w 114"/>
              <a:gd name="T17" fmla="*/ 98 h 113"/>
              <a:gd name="T18" fmla="*/ 2 w 114"/>
              <a:gd name="T19" fmla="*/ 100 h 113"/>
              <a:gd name="T20" fmla="*/ 26 w 114"/>
              <a:gd name="T21" fmla="*/ 110 h 113"/>
              <a:gd name="T22" fmla="*/ 38 w 114"/>
              <a:gd name="T23" fmla="*/ 113 h 113"/>
              <a:gd name="T24" fmla="*/ 58 w 114"/>
              <a:gd name="T25" fmla="*/ 100 h 113"/>
              <a:gd name="T26" fmla="*/ 74 w 114"/>
              <a:gd name="T27" fmla="*/ 63 h 113"/>
              <a:gd name="T28" fmla="*/ 94 w 114"/>
              <a:gd name="T29" fmla="*/ 61 h 113"/>
              <a:gd name="T30" fmla="*/ 94 w 114"/>
              <a:gd name="T31" fmla="*/ 44 h 113"/>
              <a:gd name="T32" fmla="*/ 114 w 114"/>
              <a:gd name="T33" fmla="*/ 18 h 113"/>
              <a:gd name="T34" fmla="*/ 111 w 114"/>
              <a:gd name="T35" fmla="*/ 10 h 113"/>
              <a:gd name="T36" fmla="*/ 107 w 114"/>
              <a:gd name="T37" fmla="*/ 8 h 113"/>
              <a:gd name="T38" fmla="*/ 98 w 114"/>
              <a:gd name="T39" fmla="*/ 13 h 113"/>
              <a:gd name="T40" fmla="*/ 96 w 114"/>
              <a:gd name="T41" fmla="*/ 5 h 113"/>
              <a:gd name="T42" fmla="*/ 92 w 114"/>
              <a:gd name="T43" fmla="*/ 0 h 11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</a:cxnLst>
            <a:rect l="0" t="0" r="r" b="b"/>
            <a:pathLst>
              <a:path w="114" h="113">
                <a:moveTo>
                  <a:pt x="92" y="0"/>
                </a:moveTo>
                <a:cubicBezTo>
                  <a:pt x="87" y="2"/>
                  <a:pt x="80" y="9"/>
                  <a:pt x="80" y="17"/>
                </a:cubicBezTo>
                <a:cubicBezTo>
                  <a:pt x="80" y="18"/>
                  <a:pt x="79" y="20"/>
                  <a:pt x="79" y="21"/>
                </a:cubicBezTo>
                <a:cubicBezTo>
                  <a:pt x="75" y="21"/>
                  <a:pt x="72" y="22"/>
                  <a:pt x="69" y="26"/>
                </a:cubicBezTo>
                <a:cubicBezTo>
                  <a:pt x="69" y="28"/>
                  <a:pt x="69" y="32"/>
                  <a:pt x="69" y="32"/>
                </a:cubicBezTo>
                <a:cubicBezTo>
                  <a:pt x="69" y="32"/>
                  <a:pt x="62" y="43"/>
                  <a:pt x="59" y="44"/>
                </a:cubicBezTo>
                <a:cubicBezTo>
                  <a:pt x="50" y="49"/>
                  <a:pt x="42" y="62"/>
                  <a:pt x="29" y="62"/>
                </a:cubicBezTo>
                <a:cubicBezTo>
                  <a:pt x="26" y="62"/>
                  <a:pt x="23" y="65"/>
                  <a:pt x="21" y="69"/>
                </a:cubicBezTo>
                <a:cubicBezTo>
                  <a:pt x="16" y="77"/>
                  <a:pt x="0" y="84"/>
                  <a:pt x="0" y="98"/>
                </a:cubicBezTo>
                <a:cubicBezTo>
                  <a:pt x="0" y="99"/>
                  <a:pt x="1" y="100"/>
                  <a:pt x="2" y="100"/>
                </a:cubicBezTo>
                <a:cubicBezTo>
                  <a:pt x="2" y="102"/>
                  <a:pt x="23" y="110"/>
                  <a:pt x="26" y="110"/>
                </a:cubicBezTo>
                <a:cubicBezTo>
                  <a:pt x="29" y="110"/>
                  <a:pt x="36" y="113"/>
                  <a:pt x="38" y="113"/>
                </a:cubicBezTo>
                <a:cubicBezTo>
                  <a:pt x="44" y="113"/>
                  <a:pt x="53" y="105"/>
                  <a:pt x="58" y="100"/>
                </a:cubicBezTo>
                <a:cubicBezTo>
                  <a:pt x="58" y="100"/>
                  <a:pt x="73" y="70"/>
                  <a:pt x="74" y="63"/>
                </a:cubicBezTo>
                <a:cubicBezTo>
                  <a:pt x="78" y="63"/>
                  <a:pt x="91" y="61"/>
                  <a:pt x="94" y="61"/>
                </a:cubicBezTo>
                <a:cubicBezTo>
                  <a:pt x="95" y="54"/>
                  <a:pt x="92" y="52"/>
                  <a:pt x="94" y="44"/>
                </a:cubicBezTo>
                <a:cubicBezTo>
                  <a:pt x="102" y="44"/>
                  <a:pt x="113" y="25"/>
                  <a:pt x="114" y="18"/>
                </a:cubicBezTo>
                <a:cubicBezTo>
                  <a:pt x="112" y="17"/>
                  <a:pt x="111" y="14"/>
                  <a:pt x="111" y="10"/>
                </a:cubicBezTo>
                <a:cubicBezTo>
                  <a:pt x="110" y="10"/>
                  <a:pt x="108" y="9"/>
                  <a:pt x="107" y="8"/>
                </a:cubicBezTo>
                <a:cubicBezTo>
                  <a:pt x="105" y="9"/>
                  <a:pt x="102" y="13"/>
                  <a:pt x="98" y="13"/>
                </a:cubicBezTo>
                <a:cubicBezTo>
                  <a:pt x="95" y="13"/>
                  <a:pt x="96" y="9"/>
                  <a:pt x="96" y="5"/>
                </a:cubicBezTo>
                <a:cubicBezTo>
                  <a:pt x="94" y="5"/>
                  <a:pt x="92" y="4"/>
                  <a:pt x="9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6" name="Freeform 62">
            <a:extLst>
              <a:ext uri="{FF2B5EF4-FFF2-40B4-BE49-F238E27FC236}">
                <a16:creationId xmlns:a16="http://schemas.microsoft.com/office/drawing/2014/main" id="{A9CE16AE-0ABC-4B80-8FE6-7016DCBD2839}"/>
              </a:ext>
            </a:extLst>
          </xdr:cNvPr>
          <xdr:cNvSpPr>
            <a:spLocks/>
          </xdr:cNvSpPr>
        </xdr:nvSpPr>
        <xdr:spPr bwMode="auto">
          <a:xfrm>
            <a:off x="9571" y="4349"/>
            <a:ext cx="203" cy="296"/>
          </a:xfrm>
          <a:custGeom>
            <a:avLst/>
            <a:gdLst>
              <a:gd name="T0" fmla="*/ 0 w 86"/>
              <a:gd name="T1" fmla="*/ 0 h 125"/>
              <a:gd name="T2" fmla="*/ 23 w 86"/>
              <a:gd name="T3" fmla="*/ 32 h 125"/>
              <a:gd name="T4" fmla="*/ 21 w 86"/>
              <a:gd name="T5" fmla="*/ 38 h 125"/>
              <a:gd name="T6" fmla="*/ 27 w 86"/>
              <a:gd name="T7" fmla="*/ 48 h 125"/>
              <a:gd name="T8" fmla="*/ 27 w 86"/>
              <a:gd name="T9" fmla="*/ 47 h 125"/>
              <a:gd name="T10" fmla="*/ 29 w 86"/>
              <a:gd name="T11" fmla="*/ 58 h 125"/>
              <a:gd name="T12" fmla="*/ 23 w 86"/>
              <a:gd name="T13" fmla="*/ 78 h 125"/>
              <a:gd name="T14" fmla="*/ 16 w 86"/>
              <a:gd name="T15" fmla="*/ 87 h 125"/>
              <a:gd name="T16" fmla="*/ 35 w 86"/>
              <a:gd name="T17" fmla="*/ 103 h 125"/>
              <a:gd name="T18" fmla="*/ 29 w 86"/>
              <a:gd name="T19" fmla="*/ 118 h 125"/>
              <a:gd name="T20" fmla="*/ 37 w 86"/>
              <a:gd name="T21" fmla="*/ 125 h 125"/>
              <a:gd name="T22" fmla="*/ 56 w 86"/>
              <a:gd name="T23" fmla="*/ 106 h 125"/>
              <a:gd name="T24" fmla="*/ 64 w 86"/>
              <a:gd name="T25" fmla="*/ 96 h 125"/>
              <a:gd name="T26" fmla="*/ 61 w 86"/>
              <a:gd name="T27" fmla="*/ 91 h 125"/>
              <a:gd name="T28" fmla="*/ 72 w 86"/>
              <a:gd name="T29" fmla="*/ 84 h 125"/>
              <a:gd name="T30" fmla="*/ 74 w 86"/>
              <a:gd name="T31" fmla="*/ 82 h 125"/>
              <a:gd name="T32" fmla="*/ 76 w 86"/>
              <a:gd name="T33" fmla="*/ 85 h 125"/>
              <a:gd name="T34" fmla="*/ 86 w 86"/>
              <a:gd name="T35" fmla="*/ 58 h 125"/>
              <a:gd name="T36" fmla="*/ 82 w 86"/>
              <a:gd name="T37" fmla="*/ 55 h 125"/>
              <a:gd name="T38" fmla="*/ 64 w 86"/>
              <a:gd name="T39" fmla="*/ 60 h 125"/>
              <a:gd name="T40" fmla="*/ 45 w 86"/>
              <a:gd name="T41" fmla="*/ 39 h 125"/>
              <a:gd name="T42" fmla="*/ 41 w 86"/>
              <a:gd name="T43" fmla="*/ 39 h 125"/>
              <a:gd name="T44" fmla="*/ 37 w 86"/>
              <a:gd name="T45" fmla="*/ 44 h 125"/>
              <a:gd name="T46" fmla="*/ 33 w 86"/>
              <a:gd name="T47" fmla="*/ 44 h 125"/>
              <a:gd name="T48" fmla="*/ 25 w 86"/>
              <a:gd name="T49" fmla="*/ 27 h 125"/>
              <a:gd name="T50" fmla="*/ 27 w 86"/>
              <a:gd name="T51" fmla="*/ 23 h 125"/>
              <a:gd name="T52" fmla="*/ 20 w 86"/>
              <a:gd name="T53" fmla="*/ 15 h 125"/>
              <a:gd name="T54" fmla="*/ 0 w 86"/>
              <a:gd name="T55" fmla="*/ 0 h 12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</a:cxnLst>
            <a:rect l="0" t="0" r="r" b="b"/>
            <a:pathLst>
              <a:path w="86" h="125">
                <a:moveTo>
                  <a:pt x="0" y="0"/>
                </a:moveTo>
                <a:cubicBezTo>
                  <a:pt x="3" y="13"/>
                  <a:pt x="11" y="30"/>
                  <a:pt x="23" y="32"/>
                </a:cubicBezTo>
                <a:cubicBezTo>
                  <a:pt x="22" y="34"/>
                  <a:pt x="21" y="36"/>
                  <a:pt x="21" y="38"/>
                </a:cubicBezTo>
                <a:cubicBezTo>
                  <a:pt x="21" y="42"/>
                  <a:pt x="26" y="44"/>
                  <a:pt x="27" y="48"/>
                </a:cubicBezTo>
                <a:cubicBezTo>
                  <a:pt x="27" y="47"/>
                  <a:pt x="27" y="47"/>
                  <a:pt x="27" y="47"/>
                </a:cubicBezTo>
                <a:cubicBezTo>
                  <a:pt x="28" y="50"/>
                  <a:pt x="29" y="55"/>
                  <a:pt x="29" y="58"/>
                </a:cubicBezTo>
                <a:cubicBezTo>
                  <a:pt x="29" y="66"/>
                  <a:pt x="28" y="73"/>
                  <a:pt x="23" y="78"/>
                </a:cubicBezTo>
                <a:cubicBezTo>
                  <a:pt x="20" y="81"/>
                  <a:pt x="16" y="82"/>
                  <a:pt x="16" y="87"/>
                </a:cubicBezTo>
                <a:cubicBezTo>
                  <a:pt x="16" y="96"/>
                  <a:pt x="35" y="92"/>
                  <a:pt x="35" y="103"/>
                </a:cubicBezTo>
                <a:cubicBezTo>
                  <a:pt x="35" y="109"/>
                  <a:pt x="29" y="112"/>
                  <a:pt x="29" y="118"/>
                </a:cubicBezTo>
                <a:cubicBezTo>
                  <a:pt x="29" y="122"/>
                  <a:pt x="32" y="125"/>
                  <a:pt x="37" y="125"/>
                </a:cubicBezTo>
                <a:cubicBezTo>
                  <a:pt x="48" y="125"/>
                  <a:pt x="51" y="114"/>
                  <a:pt x="56" y="106"/>
                </a:cubicBezTo>
                <a:cubicBezTo>
                  <a:pt x="57" y="105"/>
                  <a:pt x="64" y="99"/>
                  <a:pt x="64" y="96"/>
                </a:cubicBezTo>
                <a:cubicBezTo>
                  <a:pt x="64" y="94"/>
                  <a:pt x="61" y="92"/>
                  <a:pt x="61" y="91"/>
                </a:cubicBezTo>
                <a:cubicBezTo>
                  <a:pt x="61" y="86"/>
                  <a:pt x="67" y="85"/>
                  <a:pt x="72" y="84"/>
                </a:cubicBezTo>
                <a:cubicBezTo>
                  <a:pt x="73" y="84"/>
                  <a:pt x="73" y="82"/>
                  <a:pt x="74" y="82"/>
                </a:cubicBezTo>
                <a:cubicBezTo>
                  <a:pt x="76" y="85"/>
                  <a:pt x="76" y="85"/>
                  <a:pt x="76" y="85"/>
                </a:cubicBezTo>
                <a:cubicBezTo>
                  <a:pt x="81" y="77"/>
                  <a:pt x="79" y="66"/>
                  <a:pt x="86" y="58"/>
                </a:cubicBezTo>
                <a:cubicBezTo>
                  <a:pt x="85" y="57"/>
                  <a:pt x="84" y="55"/>
                  <a:pt x="82" y="55"/>
                </a:cubicBezTo>
                <a:cubicBezTo>
                  <a:pt x="74" y="55"/>
                  <a:pt x="74" y="60"/>
                  <a:pt x="64" y="60"/>
                </a:cubicBezTo>
                <a:cubicBezTo>
                  <a:pt x="51" y="60"/>
                  <a:pt x="45" y="53"/>
                  <a:pt x="45" y="39"/>
                </a:cubicBezTo>
                <a:cubicBezTo>
                  <a:pt x="44" y="39"/>
                  <a:pt x="42" y="39"/>
                  <a:pt x="41" y="39"/>
                </a:cubicBezTo>
                <a:cubicBezTo>
                  <a:pt x="39" y="39"/>
                  <a:pt x="37" y="41"/>
                  <a:pt x="37" y="44"/>
                </a:cubicBezTo>
                <a:cubicBezTo>
                  <a:pt x="33" y="44"/>
                  <a:pt x="33" y="44"/>
                  <a:pt x="33" y="44"/>
                </a:cubicBezTo>
                <a:cubicBezTo>
                  <a:pt x="31" y="41"/>
                  <a:pt x="25" y="30"/>
                  <a:pt x="25" y="27"/>
                </a:cubicBezTo>
                <a:cubicBezTo>
                  <a:pt x="25" y="26"/>
                  <a:pt x="26" y="25"/>
                  <a:pt x="27" y="23"/>
                </a:cubicBezTo>
                <a:cubicBezTo>
                  <a:pt x="23" y="22"/>
                  <a:pt x="23" y="18"/>
                  <a:pt x="20" y="15"/>
                </a:cubicBezTo>
                <a:cubicBezTo>
                  <a:pt x="15" y="10"/>
                  <a:pt x="6" y="9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7" name="Freeform 63">
            <a:extLst>
              <a:ext uri="{FF2B5EF4-FFF2-40B4-BE49-F238E27FC236}">
                <a16:creationId xmlns:a16="http://schemas.microsoft.com/office/drawing/2014/main" id="{CF1B2B0B-D396-42F2-B84E-FE885E76FA51}"/>
              </a:ext>
            </a:extLst>
          </xdr:cNvPr>
          <xdr:cNvSpPr>
            <a:spLocks/>
          </xdr:cNvSpPr>
        </xdr:nvSpPr>
        <xdr:spPr bwMode="auto">
          <a:xfrm>
            <a:off x="9724" y="3694"/>
            <a:ext cx="45" cy="31"/>
          </a:xfrm>
          <a:custGeom>
            <a:avLst/>
            <a:gdLst>
              <a:gd name="T0" fmla="*/ 12 w 19"/>
              <a:gd name="T1" fmla="*/ 0 h 13"/>
              <a:gd name="T2" fmla="*/ 0 w 19"/>
              <a:gd name="T3" fmla="*/ 10 h 13"/>
              <a:gd name="T4" fmla="*/ 11 w 19"/>
              <a:gd name="T5" fmla="*/ 13 h 13"/>
              <a:gd name="T6" fmla="*/ 15 w 19"/>
              <a:gd name="T7" fmla="*/ 13 h 13"/>
              <a:gd name="T8" fmla="*/ 19 w 19"/>
              <a:gd name="T9" fmla="*/ 11 h 13"/>
              <a:gd name="T10" fmla="*/ 19 w 19"/>
              <a:gd name="T11" fmla="*/ 5 h 13"/>
              <a:gd name="T12" fmla="*/ 12 w 19"/>
              <a:gd name="T13" fmla="*/ 0 h 1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19" h="13">
                <a:moveTo>
                  <a:pt x="12" y="0"/>
                </a:moveTo>
                <a:cubicBezTo>
                  <a:pt x="8" y="2"/>
                  <a:pt x="0" y="3"/>
                  <a:pt x="0" y="10"/>
                </a:cubicBezTo>
                <a:cubicBezTo>
                  <a:pt x="0" y="12"/>
                  <a:pt x="7" y="13"/>
                  <a:pt x="11" y="13"/>
                </a:cubicBezTo>
                <a:cubicBezTo>
                  <a:pt x="13" y="13"/>
                  <a:pt x="14" y="13"/>
                  <a:pt x="15" y="13"/>
                </a:cubicBezTo>
                <a:cubicBezTo>
                  <a:pt x="16" y="13"/>
                  <a:pt x="17" y="13"/>
                  <a:pt x="19" y="11"/>
                </a:cubicBezTo>
                <a:cubicBezTo>
                  <a:pt x="19" y="5"/>
                  <a:pt x="19" y="5"/>
                  <a:pt x="19" y="5"/>
                </a:cubicBezTo>
                <a:cubicBezTo>
                  <a:pt x="16" y="4"/>
                  <a:pt x="14" y="3"/>
                  <a:pt x="1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8" name="Freeform 64">
            <a:extLst>
              <a:ext uri="{FF2B5EF4-FFF2-40B4-BE49-F238E27FC236}">
                <a16:creationId xmlns:a16="http://schemas.microsoft.com/office/drawing/2014/main" id="{3103E591-B647-4860-ADED-C7DA061A5BCA}"/>
              </a:ext>
            </a:extLst>
          </xdr:cNvPr>
          <xdr:cNvSpPr>
            <a:spLocks/>
          </xdr:cNvSpPr>
        </xdr:nvSpPr>
        <xdr:spPr bwMode="auto">
          <a:xfrm>
            <a:off x="9774" y="3658"/>
            <a:ext cx="40" cy="26"/>
          </a:xfrm>
          <a:custGeom>
            <a:avLst/>
            <a:gdLst>
              <a:gd name="T0" fmla="*/ 17 w 17"/>
              <a:gd name="T1" fmla="*/ 0 h 11"/>
              <a:gd name="T2" fmla="*/ 0 w 17"/>
              <a:gd name="T3" fmla="*/ 7 h 11"/>
              <a:gd name="T4" fmla="*/ 3 w 17"/>
              <a:gd name="T5" fmla="*/ 11 h 11"/>
              <a:gd name="T6" fmla="*/ 17 w 17"/>
              <a:gd name="T7" fmla="*/ 4 h 11"/>
              <a:gd name="T8" fmla="*/ 17 w 17"/>
              <a:gd name="T9" fmla="*/ 0 h 1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7" h="11">
                <a:moveTo>
                  <a:pt x="17" y="0"/>
                </a:moveTo>
                <a:cubicBezTo>
                  <a:pt x="13" y="0"/>
                  <a:pt x="0" y="0"/>
                  <a:pt x="0" y="7"/>
                </a:cubicBezTo>
                <a:cubicBezTo>
                  <a:pt x="0" y="8"/>
                  <a:pt x="2" y="11"/>
                  <a:pt x="3" y="11"/>
                </a:cubicBezTo>
                <a:cubicBezTo>
                  <a:pt x="9" y="11"/>
                  <a:pt x="10" y="6"/>
                  <a:pt x="17" y="4"/>
                </a:cubicBezTo>
                <a:cubicBezTo>
                  <a:pt x="17" y="3"/>
                  <a:pt x="17" y="1"/>
                  <a:pt x="1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9" name="Freeform 65">
            <a:extLst>
              <a:ext uri="{FF2B5EF4-FFF2-40B4-BE49-F238E27FC236}">
                <a16:creationId xmlns:a16="http://schemas.microsoft.com/office/drawing/2014/main" id="{6427C45A-ECA5-463B-A176-1A6C7F4EBB97}"/>
              </a:ext>
            </a:extLst>
          </xdr:cNvPr>
          <xdr:cNvSpPr>
            <a:spLocks/>
          </xdr:cNvSpPr>
        </xdr:nvSpPr>
        <xdr:spPr bwMode="auto">
          <a:xfrm>
            <a:off x="7774" y="2719"/>
            <a:ext cx="163" cy="152"/>
          </a:xfrm>
          <a:custGeom>
            <a:avLst/>
            <a:gdLst>
              <a:gd name="T0" fmla="*/ 50 w 69"/>
              <a:gd name="T1" fmla="*/ 0 h 64"/>
              <a:gd name="T2" fmla="*/ 48 w 69"/>
              <a:gd name="T3" fmla="*/ 11 h 64"/>
              <a:gd name="T4" fmla="*/ 38 w 69"/>
              <a:gd name="T5" fmla="*/ 18 h 64"/>
              <a:gd name="T6" fmla="*/ 33 w 69"/>
              <a:gd name="T7" fmla="*/ 24 h 64"/>
              <a:gd name="T8" fmla="*/ 30 w 69"/>
              <a:gd name="T9" fmla="*/ 24 h 64"/>
              <a:gd name="T10" fmla="*/ 22 w 69"/>
              <a:gd name="T11" fmla="*/ 16 h 64"/>
              <a:gd name="T12" fmla="*/ 22 w 69"/>
              <a:gd name="T13" fmla="*/ 16 h 64"/>
              <a:gd name="T14" fmla="*/ 14 w 69"/>
              <a:gd name="T15" fmla="*/ 21 h 64"/>
              <a:gd name="T16" fmla="*/ 6 w 69"/>
              <a:gd name="T17" fmla="*/ 26 h 64"/>
              <a:gd name="T18" fmla="*/ 5 w 69"/>
              <a:gd name="T19" fmla="*/ 26 h 64"/>
              <a:gd name="T20" fmla="*/ 2 w 69"/>
              <a:gd name="T21" fmla="*/ 38 h 64"/>
              <a:gd name="T22" fmla="*/ 4 w 69"/>
              <a:gd name="T23" fmla="*/ 43 h 64"/>
              <a:gd name="T24" fmla="*/ 4 w 69"/>
              <a:gd name="T25" fmla="*/ 53 h 64"/>
              <a:gd name="T26" fmla="*/ 4 w 69"/>
              <a:gd name="T27" fmla="*/ 53 h 64"/>
              <a:gd name="T28" fmla="*/ 13 w 69"/>
              <a:gd name="T29" fmla="*/ 34 h 64"/>
              <a:gd name="T30" fmla="*/ 18 w 69"/>
              <a:gd name="T31" fmla="*/ 38 h 64"/>
              <a:gd name="T32" fmla="*/ 20 w 69"/>
              <a:gd name="T33" fmla="*/ 36 h 64"/>
              <a:gd name="T34" fmla="*/ 24 w 69"/>
              <a:gd name="T35" fmla="*/ 38 h 64"/>
              <a:gd name="T36" fmla="*/ 24 w 69"/>
              <a:gd name="T37" fmla="*/ 34 h 64"/>
              <a:gd name="T38" fmla="*/ 31 w 69"/>
              <a:gd name="T39" fmla="*/ 34 h 64"/>
              <a:gd name="T40" fmla="*/ 33 w 69"/>
              <a:gd name="T41" fmla="*/ 39 h 64"/>
              <a:gd name="T42" fmla="*/ 31 w 69"/>
              <a:gd name="T43" fmla="*/ 44 h 64"/>
              <a:gd name="T44" fmla="*/ 43 w 69"/>
              <a:gd name="T45" fmla="*/ 60 h 64"/>
              <a:gd name="T46" fmla="*/ 45 w 69"/>
              <a:gd name="T47" fmla="*/ 61 h 64"/>
              <a:gd name="T48" fmla="*/ 48 w 69"/>
              <a:gd name="T49" fmla="*/ 60 h 64"/>
              <a:gd name="T50" fmla="*/ 50 w 69"/>
              <a:gd name="T51" fmla="*/ 64 h 64"/>
              <a:gd name="T52" fmla="*/ 50 w 69"/>
              <a:gd name="T53" fmla="*/ 64 h 64"/>
              <a:gd name="T54" fmla="*/ 55 w 69"/>
              <a:gd name="T55" fmla="*/ 57 h 64"/>
              <a:gd name="T56" fmla="*/ 50 w 69"/>
              <a:gd name="T57" fmla="*/ 48 h 64"/>
              <a:gd name="T58" fmla="*/ 54 w 69"/>
              <a:gd name="T59" fmla="*/ 41 h 64"/>
              <a:gd name="T60" fmla="*/ 57 w 69"/>
              <a:gd name="T61" fmla="*/ 45 h 64"/>
              <a:gd name="T62" fmla="*/ 57 w 69"/>
              <a:gd name="T63" fmla="*/ 44 h 64"/>
              <a:gd name="T64" fmla="*/ 63 w 69"/>
              <a:gd name="T65" fmla="*/ 55 h 64"/>
              <a:gd name="T66" fmla="*/ 69 w 69"/>
              <a:gd name="T67" fmla="*/ 39 h 64"/>
              <a:gd name="T68" fmla="*/ 57 w 69"/>
              <a:gd name="T69" fmla="*/ 4 h 64"/>
              <a:gd name="T70" fmla="*/ 50 w 69"/>
              <a:gd name="T71" fmla="*/ 0 h 6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</a:cxnLst>
            <a:rect l="0" t="0" r="r" b="b"/>
            <a:pathLst>
              <a:path w="69" h="64">
                <a:moveTo>
                  <a:pt x="50" y="0"/>
                </a:moveTo>
                <a:cubicBezTo>
                  <a:pt x="49" y="1"/>
                  <a:pt x="50" y="8"/>
                  <a:pt x="48" y="11"/>
                </a:cubicBezTo>
                <a:cubicBezTo>
                  <a:pt x="46" y="14"/>
                  <a:pt x="38" y="12"/>
                  <a:pt x="38" y="18"/>
                </a:cubicBezTo>
                <a:cubicBezTo>
                  <a:pt x="35" y="18"/>
                  <a:pt x="33" y="21"/>
                  <a:pt x="33" y="24"/>
                </a:cubicBezTo>
                <a:cubicBezTo>
                  <a:pt x="32" y="24"/>
                  <a:pt x="31" y="24"/>
                  <a:pt x="30" y="24"/>
                </a:cubicBezTo>
                <a:cubicBezTo>
                  <a:pt x="27" y="24"/>
                  <a:pt x="28" y="17"/>
                  <a:pt x="22" y="16"/>
                </a:cubicBezTo>
                <a:cubicBezTo>
                  <a:pt x="22" y="16"/>
                  <a:pt x="22" y="16"/>
                  <a:pt x="22" y="16"/>
                </a:cubicBezTo>
                <a:cubicBezTo>
                  <a:pt x="18" y="16"/>
                  <a:pt x="16" y="19"/>
                  <a:pt x="14" y="21"/>
                </a:cubicBezTo>
                <a:cubicBezTo>
                  <a:pt x="12" y="24"/>
                  <a:pt x="10" y="26"/>
                  <a:pt x="6" y="26"/>
                </a:cubicBezTo>
                <a:cubicBezTo>
                  <a:pt x="6" y="26"/>
                  <a:pt x="5" y="26"/>
                  <a:pt x="5" y="26"/>
                </a:cubicBezTo>
                <a:cubicBezTo>
                  <a:pt x="4" y="31"/>
                  <a:pt x="2" y="34"/>
                  <a:pt x="2" y="38"/>
                </a:cubicBezTo>
                <a:cubicBezTo>
                  <a:pt x="2" y="40"/>
                  <a:pt x="4" y="41"/>
                  <a:pt x="4" y="43"/>
                </a:cubicBezTo>
                <a:cubicBezTo>
                  <a:pt x="4" y="45"/>
                  <a:pt x="0" y="53"/>
                  <a:pt x="4" y="53"/>
                </a:cubicBezTo>
                <a:cubicBezTo>
                  <a:pt x="4" y="53"/>
                  <a:pt x="4" y="53"/>
                  <a:pt x="4" y="53"/>
                </a:cubicBezTo>
                <a:cubicBezTo>
                  <a:pt x="9" y="53"/>
                  <a:pt x="9" y="38"/>
                  <a:pt x="13" y="34"/>
                </a:cubicBezTo>
                <a:cubicBezTo>
                  <a:pt x="13" y="34"/>
                  <a:pt x="17" y="37"/>
                  <a:pt x="18" y="38"/>
                </a:cubicBezTo>
                <a:cubicBezTo>
                  <a:pt x="19" y="38"/>
                  <a:pt x="20" y="36"/>
                  <a:pt x="20" y="36"/>
                </a:cubicBezTo>
                <a:cubicBezTo>
                  <a:pt x="21" y="37"/>
                  <a:pt x="22" y="38"/>
                  <a:pt x="24" y="38"/>
                </a:cubicBezTo>
                <a:cubicBezTo>
                  <a:pt x="24" y="37"/>
                  <a:pt x="24" y="35"/>
                  <a:pt x="24" y="34"/>
                </a:cubicBezTo>
                <a:cubicBezTo>
                  <a:pt x="31" y="34"/>
                  <a:pt x="31" y="34"/>
                  <a:pt x="31" y="34"/>
                </a:cubicBezTo>
                <a:cubicBezTo>
                  <a:pt x="32" y="35"/>
                  <a:pt x="33" y="37"/>
                  <a:pt x="33" y="39"/>
                </a:cubicBezTo>
                <a:cubicBezTo>
                  <a:pt x="32" y="40"/>
                  <a:pt x="31" y="41"/>
                  <a:pt x="31" y="44"/>
                </a:cubicBezTo>
                <a:cubicBezTo>
                  <a:pt x="30" y="53"/>
                  <a:pt x="36" y="60"/>
                  <a:pt x="43" y="60"/>
                </a:cubicBezTo>
                <a:cubicBezTo>
                  <a:pt x="44" y="60"/>
                  <a:pt x="44" y="61"/>
                  <a:pt x="45" y="61"/>
                </a:cubicBezTo>
                <a:cubicBezTo>
                  <a:pt x="46" y="61"/>
                  <a:pt x="47" y="60"/>
                  <a:pt x="48" y="60"/>
                </a:cubicBezTo>
                <a:cubicBezTo>
                  <a:pt x="48" y="61"/>
                  <a:pt x="49" y="64"/>
                  <a:pt x="50" y="64"/>
                </a:cubicBezTo>
                <a:cubicBezTo>
                  <a:pt x="50" y="64"/>
                  <a:pt x="50" y="64"/>
                  <a:pt x="50" y="64"/>
                </a:cubicBezTo>
                <a:cubicBezTo>
                  <a:pt x="53" y="64"/>
                  <a:pt x="55" y="61"/>
                  <a:pt x="55" y="57"/>
                </a:cubicBezTo>
                <a:cubicBezTo>
                  <a:pt x="55" y="52"/>
                  <a:pt x="50" y="51"/>
                  <a:pt x="50" y="48"/>
                </a:cubicBezTo>
                <a:cubicBezTo>
                  <a:pt x="50" y="45"/>
                  <a:pt x="52" y="44"/>
                  <a:pt x="54" y="41"/>
                </a:cubicBezTo>
                <a:cubicBezTo>
                  <a:pt x="55" y="43"/>
                  <a:pt x="57" y="44"/>
                  <a:pt x="57" y="45"/>
                </a:cubicBezTo>
                <a:cubicBezTo>
                  <a:pt x="57" y="44"/>
                  <a:pt x="57" y="44"/>
                  <a:pt x="57" y="44"/>
                </a:cubicBezTo>
                <a:cubicBezTo>
                  <a:pt x="58" y="47"/>
                  <a:pt x="61" y="54"/>
                  <a:pt x="63" y="55"/>
                </a:cubicBezTo>
                <a:cubicBezTo>
                  <a:pt x="63" y="47"/>
                  <a:pt x="69" y="44"/>
                  <a:pt x="69" y="39"/>
                </a:cubicBezTo>
                <a:cubicBezTo>
                  <a:pt x="69" y="35"/>
                  <a:pt x="61" y="8"/>
                  <a:pt x="57" y="4"/>
                </a:cubicBezTo>
                <a:cubicBezTo>
                  <a:pt x="55" y="2"/>
                  <a:pt x="53" y="0"/>
                  <a:pt x="5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0" name="Freeform 66">
            <a:extLst>
              <a:ext uri="{FF2B5EF4-FFF2-40B4-BE49-F238E27FC236}">
                <a16:creationId xmlns:a16="http://schemas.microsoft.com/office/drawing/2014/main" id="{B17BF449-04BF-445B-88C2-D580C1535EBE}"/>
              </a:ext>
            </a:extLst>
          </xdr:cNvPr>
          <xdr:cNvSpPr>
            <a:spLocks/>
          </xdr:cNvSpPr>
        </xdr:nvSpPr>
        <xdr:spPr bwMode="auto">
          <a:xfrm>
            <a:off x="7625" y="2679"/>
            <a:ext cx="81" cy="83"/>
          </a:xfrm>
          <a:custGeom>
            <a:avLst/>
            <a:gdLst>
              <a:gd name="T0" fmla="*/ 30 w 34"/>
              <a:gd name="T1" fmla="*/ 0 h 35"/>
              <a:gd name="T2" fmla="*/ 27 w 34"/>
              <a:gd name="T3" fmla="*/ 6 h 35"/>
              <a:gd name="T4" fmla="*/ 0 w 34"/>
              <a:gd name="T5" fmla="*/ 35 h 35"/>
              <a:gd name="T6" fmla="*/ 3 w 34"/>
              <a:gd name="T7" fmla="*/ 35 h 35"/>
              <a:gd name="T8" fmla="*/ 21 w 34"/>
              <a:gd name="T9" fmla="*/ 15 h 35"/>
              <a:gd name="T10" fmla="*/ 21 w 34"/>
              <a:gd name="T11" fmla="*/ 15 h 35"/>
              <a:gd name="T12" fmla="*/ 29 w 34"/>
              <a:gd name="T13" fmla="*/ 10 h 35"/>
              <a:gd name="T14" fmla="*/ 29 w 34"/>
              <a:gd name="T15" fmla="*/ 10 h 35"/>
              <a:gd name="T16" fmla="*/ 34 w 34"/>
              <a:gd name="T17" fmla="*/ 8 h 35"/>
              <a:gd name="T18" fmla="*/ 30 w 34"/>
              <a:gd name="T19" fmla="*/ 0 h 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34" h="35">
                <a:moveTo>
                  <a:pt x="30" y="0"/>
                </a:moveTo>
                <a:cubicBezTo>
                  <a:pt x="28" y="2"/>
                  <a:pt x="28" y="4"/>
                  <a:pt x="27" y="6"/>
                </a:cubicBezTo>
                <a:cubicBezTo>
                  <a:pt x="22" y="16"/>
                  <a:pt x="5" y="21"/>
                  <a:pt x="0" y="35"/>
                </a:cubicBezTo>
                <a:cubicBezTo>
                  <a:pt x="3" y="35"/>
                  <a:pt x="3" y="35"/>
                  <a:pt x="3" y="35"/>
                </a:cubicBezTo>
                <a:cubicBezTo>
                  <a:pt x="9" y="32"/>
                  <a:pt x="19" y="26"/>
                  <a:pt x="21" y="15"/>
                </a:cubicBezTo>
                <a:cubicBezTo>
                  <a:pt x="21" y="15"/>
                  <a:pt x="21" y="15"/>
                  <a:pt x="21" y="15"/>
                </a:cubicBezTo>
                <a:cubicBezTo>
                  <a:pt x="25" y="15"/>
                  <a:pt x="28" y="14"/>
                  <a:pt x="29" y="10"/>
                </a:cubicBezTo>
                <a:cubicBezTo>
                  <a:pt x="29" y="10"/>
                  <a:pt x="29" y="10"/>
                  <a:pt x="29" y="10"/>
                </a:cubicBezTo>
                <a:cubicBezTo>
                  <a:pt x="31" y="10"/>
                  <a:pt x="32" y="9"/>
                  <a:pt x="34" y="8"/>
                </a:cubicBezTo>
                <a:cubicBezTo>
                  <a:pt x="32" y="6"/>
                  <a:pt x="30" y="5"/>
                  <a:pt x="3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1" name="Freeform 67">
            <a:extLst>
              <a:ext uri="{FF2B5EF4-FFF2-40B4-BE49-F238E27FC236}">
                <a16:creationId xmlns:a16="http://schemas.microsoft.com/office/drawing/2014/main" id="{B53943DB-7EBF-4F21-A696-D8B35D916D11}"/>
              </a:ext>
            </a:extLst>
          </xdr:cNvPr>
          <xdr:cNvSpPr>
            <a:spLocks/>
          </xdr:cNvSpPr>
        </xdr:nvSpPr>
        <xdr:spPr bwMode="auto">
          <a:xfrm>
            <a:off x="7684" y="2407"/>
            <a:ext cx="154" cy="218"/>
          </a:xfrm>
          <a:custGeom>
            <a:avLst/>
            <a:gdLst>
              <a:gd name="T0" fmla="*/ 11 w 65"/>
              <a:gd name="T1" fmla="*/ 0 h 92"/>
              <a:gd name="T2" fmla="*/ 6 w 65"/>
              <a:gd name="T3" fmla="*/ 9 h 92"/>
              <a:gd name="T4" fmla="*/ 8 w 65"/>
              <a:gd name="T5" fmla="*/ 24 h 92"/>
              <a:gd name="T6" fmla="*/ 5 w 65"/>
              <a:gd name="T7" fmla="*/ 37 h 92"/>
              <a:gd name="T8" fmla="*/ 4 w 65"/>
              <a:gd name="T9" fmla="*/ 37 h 92"/>
              <a:gd name="T10" fmla="*/ 2 w 65"/>
              <a:gd name="T11" fmla="*/ 53 h 92"/>
              <a:gd name="T12" fmla="*/ 12 w 65"/>
              <a:gd name="T13" fmla="*/ 62 h 92"/>
              <a:gd name="T14" fmla="*/ 12 w 65"/>
              <a:gd name="T15" fmla="*/ 62 h 92"/>
              <a:gd name="T16" fmla="*/ 16 w 65"/>
              <a:gd name="T17" fmla="*/ 59 h 92"/>
              <a:gd name="T18" fmla="*/ 19 w 65"/>
              <a:gd name="T19" fmla="*/ 59 h 92"/>
              <a:gd name="T20" fmla="*/ 19 w 65"/>
              <a:gd name="T21" fmla="*/ 63 h 92"/>
              <a:gd name="T22" fmla="*/ 16 w 65"/>
              <a:gd name="T23" fmla="*/ 68 h 92"/>
              <a:gd name="T24" fmla="*/ 23 w 65"/>
              <a:gd name="T25" fmla="*/ 75 h 92"/>
              <a:gd name="T26" fmla="*/ 23 w 65"/>
              <a:gd name="T27" fmla="*/ 75 h 92"/>
              <a:gd name="T28" fmla="*/ 27 w 65"/>
              <a:gd name="T29" fmla="*/ 73 h 92"/>
              <a:gd name="T30" fmla="*/ 30 w 65"/>
              <a:gd name="T31" fmla="*/ 72 h 92"/>
              <a:gd name="T32" fmla="*/ 30 w 65"/>
              <a:gd name="T33" fmla="*/ 72 h 92"/>
              <a:gd name="T34" fmla="*/ 44 w 65"/>
              <a:gd name="T35" fmla="*/ 82 h 92"/>
              <a:gd name="T36" fmla="*/ 44 w 65"/>
              <a:gd name="T37" fmla="*/ 74 h 92"/>
              <a:gd name="T38" fmla="*/ 61 w 65"/>
              <a:gd name="T39" fmla="*/ 88 h 92"/>
              <a:gd name="T40" fmla="*/ 63 w 65"/>
              <a:gd name="T41" fmla="*/ 92 h 92"/>
              <a:gd name="T42" fmla="*/ 63 w 65"/>
              <a:gd name="T43" fmla="*/ 92 h 92"/>
              <a:gd name="T44" fmla="*/ 65 w 65"/>
              <a:gd name="T45" fmla="*/ 89 h 92"/>
              <a:gd name="T46" fmla="*/ 65 w 65"/>
              <a:gd name="T47" fmla="*/ 85 h 92"/>
              <a:gd name="T48" fmla="*/ 59 w 65"/>
              <a:gd name="T49" fmla="*/ 80 h 92"/>
              <a:gd name="T50" fmla="*/ 57 w 65"/>
              <a:gd name="T51" fmla="*/ 80 h 92"/>
              <a:gd name="T52" fmla="*/ 56 w 65"/>
              <a:gd name="T53" fmla="*/ 79 h 92"/>
              <a:gd name="T54" fmla="*/ 59 w 65"/>
              <a:gd name="T55" fmla="*/ 74 h 92"/>
              <a:gd name="T56" fmla="*/ 56 w 65"/>
              <a:gd name="T57" fmla="*/ 73 h 92"/>
              <a:gd name="T58" fmla="*/ 56 w 65"/>
              <a:gd name="T59" fmla="*/ 73 h 92"/>
              <a:gd name="T60" fmla="*/ 54 w 65"/>
              <a:gd name="T61" fmla="*/ 75 h 92"/>
              <a:gd name="T62" fmla="*/ 52 w 65"/>
              <a:gd name="T63" fmla="*/ 76 h 92"/>
              <a:gd name="T64" fmla="*/ 52 w 65"/>
              <a:gd name="T65" fmla="*/ 76 h 92"/>
              <a:gd name="T66" fmla="*/ 42 w 65"/>
              <a:gd name="T67" fmla="*/ 65 h 92"/>
              <a:gd name="T68" fmla="*/ 42 w 65"/>
              <a:gd name="T69" fmla="*/ 65 h 92"/>
              <a:gd name="T70" fmla="*/ 36 w 65"/>
              <a:gd name="T71" fmla="*/ 69 h 92"/>
              <a:gd name="T72" fmla="*/ 36 w 65"/>
              <a:gd name="T73" fmla="*/ 71 h 92"/>
              <a:gd name="T74" fmla="*/ 25 w 65"/>
              <a:gd name="T75" fmla="*/ 50 h 92"/>
              <a:gd name="T76" fmla="*/ 34 w 65"/>
              <a:gd name="T77" fmla="*/ 30 h 92"/>
              <a:gd name="T78" fmla="*/ 28 w 65"/>
              <a:gd name="T79" fmla="*/ 9 h 92"/>
              <a:gd name="T80" fmla="*/ 27 w 65"/>
              <a:gd name="T81" fmla="*/ 6 h 92"/>
              <a:gd name="T82" fmla="*/ 26 w 65"/>
              <a:gd name="T83" fmla="*/ 4 h 92"/>
              <a:gd name="T84" fmla="*/ 20 w 65"/>
              <a:gd name="T85" fmla="*/ 8 h 92"/>
              <a:gd name="T86" fmla="*/ 19 w 65"/>
              <a:gd name="T87" fmla="*/ 8 h 92"/>
              <a:gd name="T88" fmla="*/ 11 w 65"/>
              <a:gd name="T89" fmla="*/ 0 h 92"/>
              <a:gd name="T90" fmla="*/ 11 w 65"/>
              <a:gd name="T91" fmla="*/ 0 h 9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</a:cxnLst>
            <a:rect l="0" t="0" r="r" b="b"/>
            <a:pathLst>
              <a:path w="65" h="92">
                <a:moveTo>
                  <a:pt x="11" y="0"/>
                </a:moveTo>
                <a:cubicBezTo>
                  <a:pt x="7" y="0"/>
                  <a:pt x="6" y="4"/>
                  <a:pt x="6" y="9"/>
                </a:cubicBezTo>
                <a:cubicBezTo>
                  <a:pt x="6" y="14"/>
                  <a:pt x="8" y="18"/>
                  <a:pt x="8" y="24"/>
                </a:cubicBezTo>
                <a:cubicBezTo>
                  <a:pt x="8" y="28"/>
                  <a:pt x="7" y="34"/>
                  <a:pt x="5" y="37"/>
                </a:cubicBezTo>
                <a:cubicBezTo>
                  <a:pt x="5" y="37"/>
                  <a:pt x="5" y="37"/>
                  <a:pt x="4" y="37"/>
                </a:cubicBezTo>
                <a:cubicBezTo>
                  <a:pt x="0" y="37"/>
                  <a:pt x="2" y="46"/>
                  <a:pt x="2" y="53"/>
                </a:cubicBezTo>
                <a:cubicBezTo>
                  <a:pt x="2" y="56"/>
                  <a:pt x="10" y="62"/>
                  <a:pt x="12" y="62"/>
                </a:cubicBezTo>
                <a:cubicBezTo>
                  <a:pt x="12" y="62"/>
                  <a:pt x="12" y="62"/>
                  <a:pt x="12" y="62"/>
                </a:cubicBezTo>
                <a:cubicBezTo>
                  <a:pt x="14" y="62"/>
                  <a:pt x="15" y="60"/>
                  <a:pt x="16" y="59"/>
                </a:cubicBezTo>
                <a:cubicBezTo>
                  <a:pt x="19" y="59"/>
                  <a:pt x="19" y="59"/>
                  <a:pt x="19" y="59"/>
                </a:cubicBezTo>
                <a:cubicBezTo>
                  <a:pt x="19" y="63"/>
                  <a:pt x="19" y="63"/>
                  <a:pt x="19" y="63"/>
                </a:cubicBezTo>
                <a:cubicBezTo>
                  <a:pt x="18" y="64"/>
                  <a:pt x="16" y="65"/>
                  <a:pt x="16" y="68"/>
                </a:cubicBezTo>
                <a:cubicBezTo>
                  <a:pt x="16" y="70"/>
                  <a:pt x="19" y="75"/>
                  <a:pt x="23" y="75"/>
                </a:cubicBezTo>
                <a:cubicBezTo>
                  <a:pt x="23" y="75"/>
                  <a:pt x="23" y="75"/>
                  <a:pt x="23" y="75"/>
                </a:cubicBezTo>
                <a:cubicBezTo>
                  <a:pt x="24" y="75"/>
                  <a:pt x="25" y="74"/>
                  <a:pt x="27" y="73"/>
                </a:cubicBezTo>
                <a:cubicBezTo>
                  <a:pt x="28" y="73"/>
                  <a:pt x="29" y="72"/>
                  <a:pt x="30" y="72"/>
                </a:cubicBezTo>
                <a:cubicBezTo>
                  <a:pt x="30" y="72"/>
                  <a:pt x="30" y="72"/>
                  <a:pt x="30" y="72"/>
                </a:cubicBezTo>
                <a:cubicBezTo>
                  <a:pt x="37" y="72"/>
                  <a:pt x="37" y="82"/>
                  <a:pt x="44" y="82"/>
                </a:cubicBezTo>
                <a:cubicBezTo>
                  <a:pt x="43" y="79"/>
                  <a:pt x="41" y="77"/>
                  <a:pt x="44" y="74"/>
                </a:cubicBezTo>
                <a:cubicBezTo>
                  <a:pt x="47" y="78"/>
                  <a:pt x="58" y="82"/>
                  <a:pt x="61" y="88"/>
                </a:cubicBezTo>
                <a:cubicBezTo>
                  <a:pt x="61" y="89"/>
                  <a:pt x="62" y="92"/>
                  <a:pt x="63" y="92"/>
                </a:cubicBezTo>
                <a:cubicBezTo>
                  <a:pt x="63" y="92"/>
                  <a:pt x="63" y="92"/>
                  <a:pt x="63" y="92"/>
                </a:cubicBezTo>
                <a:cubicBezTo>
                  <a:pt x="64" y="92"/>
                  <a:pt x="65" y="90"/>
                  <a:pt x="65" y="89"/>
                </a:cubicBezTo>
                <a:cubicBezTo>
                  <a:pt x="65" y="87"/>
                  <a:pt x="65" y="87"/>
                  <a:pt x="65" y="85"/>
                </a:cubicBezTo>
                <a:cubicBezTo>
                  <a:pt x="62" y="85"/>
                  <a:pt x="59" y="83"/>
                  <a:pt x="59" y="80"/>
                </a:cubicBezTo>
                <a:cubicBezTo>
                  <a:pt x="59" y="80"/>
                  <a:pt x="58" y="80"/>
                  <a:pt x="57" y="80"/>
                </a:cubicBezTo>
                <a:cubicBezTo>
                  <a:pt x="56" y="80"/>
                  <a:pt x="56" y="80"/>
                  <a:pt x="56" y="79"/>
                </a:cubicBezTo>
                <a:cubicBezTo>
                  <a:pt x="56" y="77"/>
                  <a:pt x="58" y="77"/>
                  <a:pt x="59" y="74"/>
                </a:cubicBezTo>
                <a:cubicBezTo>
                  <a:pt x="58" y="74"/>
                  <a:pt x="57" y="73"/>
                  <a:pt x="56" y="73"/>
                </a:cubicBezTo>
                <a:cubicBezTo>
                  <a:pt x="56" y="73"/>
                  <a:pt x="56" y="73"/>
                  <a:pt x="56" y="73"/>
                </a:cubicBezTo>
                <a:cubicBezTo>
                  <a:pt x="55" y="73"/>
                  <a:pt x="54" y="74"/>
                  <a:pt x="54" y="75"/>
                </a:cubicBezTo>
                <a:cubicBezTo>
                  <a:pt x="53" y="75"/>
                  <a:pt x="53" y="76"/>
                  <a:pt x="52" y="76"/>
                </a:cubicBezTo>
                <a:cubicBezTo>
                  <a:pt x="52" y="76"/>
                  <a:pt x="52" y="76"/>
                  <a:pt x="52" y="76"/>
                </a:cubicBezTo>
                <a:cubicBezTo>
                  <a:pt x="49" y="76"/>
                  <a:pt x="47" y="66"/>
                  <a:pt x="42" y="65"/>
                </a:cubicBezTo>
                <a:cubicBezTo>
                  <a:pt x="42" y="65"/>
                  <a:pt x="42" y="65"/>
                  <a:pt x="42" y="65"/>
                </a:cubicBezTo>
                <a:cubicBezTo>
                  <a:pt x="39" y="65"/>
                  <a:pt x="36" y="67"/>
                  <a:pt x="36" y="69"/>
                </a:cubicBezTo>
                <a:cubicBezTo>
                  <a:pt x="36" y="69"/>
                  <a:pt x="36" y="71"/>
                  <a:pt x="36" y="71"/>
                </a:cubicBezTo>
                <a:cubicBezTo>
                  <a:pt x="31" y="69"/>
                  <a:pt x="24" y="57"/>
                  <a:pt x="25" y="50"/>
                </a:cubicBezTo>
                <a:cubicBezTo>
                  <a:pt x="25" y="41"/>
                  <a:pt x="33" y="40"/>
                  <a:pt x="34" y="30"/>
                </a:cubicBezTo>
                <a:cubicBezTo>
                  <a:pt x="34" y="22"/>
                  <a:pt x="28" y="15"/>
                  <a:pt x="28" y="9"/>
                </a:cubicBezTo>
                <a:cubicBezTo>
                  <a:pt x="28" y="8"/>
                  <a:pt x="27" y="7"/>
                  <a:pt x="27" y="6"/>
                </a:cubicBezTo>
                <a:cubicBezTo>
                  <a:pt x="27" y="5"/>
                  <a:pt x="26" y="4"/>
                  <a:pt x="26" y="4"/>
                </a:cubicBezTo>
                <a:cubicBezTo>
                  <a:pt x="24" y="4"/>
                  <a:pt x="22" y="8"/>
                  <a:pt x="20" y="8"/>
                </a:cubicBezTo>
                <a:cubicBezTo>
                  <a:pt x="20" y="8"/>
                  <a:pt x="19" y="8"/>
                  <a:pt x="19" y="8"/>
                </a:cubicBezTo>
                <a:cubicBezTo>
                  <a:pt x="15" y="8"/>
                  <a:pt x="16" y="0"/>
                  <a:pt x="11" y="0"/>
                </a:cubicBezTo>
                <a:cubicBezTo>
                  <a:pt x="11" y="0"/>
                  <a:pt x="11" y="0"/>
                  <a:pt x="11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2" name="Freeform 68">
            <a:extLst>
              <a:ext uri="{FF2B5EF4-FFF2-40B4-BE49-F238E27FC236}">
                <a16:creationId xmlns:a16="http://schemas.microsoft.com/office/drawing/2014/main" id="{727FD01A-1F0D-4B43-B66C-BF4836F1BC9A}"/>
              </a:ext>
            </a:extLst>
          </xdr:cNvPr>
          <xdr:cNvSpPr>
            <a:spLocks/>
          </xdr:cNvSpPr>
        </xdr:nvSpPr>
        <xdr:spPr bwMode="auto">
          <a:xfrm>
            <a:off x="7845" y="2627"/>
            <a:ext cx="50" cy="85"/>
          </a:xfrm>
          <a:custGeom>
            <a:avLst/>
            <a:gdLst>
              <a:gd name="T0" fmla="*/ 4 w 21"/>
              <a:gd name="T1" fmla="*/ 0 h 36"/>
              <a:gd name="T2" fmla="*/ 0 w 21"/>
              <a:gd name="T3" fmla="*/ 1 h 36"/>
              <a:gd name="T4" fmla="*/ 11 w 21"/>
              <a:gd name="T5" fmla="*/ 15 h 36"/>
              <a:gd name="T6" fmla="*/ 8 w 21"/>
              <a:gd name="T7" fmla="*/ 18 h 36"/>
              <a:gd name="T8" fmla="*/ 2 w 21"/>
              <a:gd name="T9" fmla="*/ 17 h 36"/>
              <a:gd name="T10" fmla="*/ 2 w 21"/>
              <a:gd name="T11" fmla="*/ 20 h 36"/>
              <a:gd name="T12" fmla="*/ 9 w 21"/>
              <a:gd name="T13" fmla="*/ 26 h 36"/>
              <a:gd name="T14" fmla="*/ 9 w 21"/>
              <a:gd name="T15" fmla="*/ 29 h 36"/>
              <a:gd name="T16" fmla="*/ 12 w 21"/>
              <a:gd name="T17" fmla="*/ 36 h 36"/>
              <a:gd name="T18" fmla="*/ 16 w 21"/>
              <a:gd name="T19" fmla="*/ 36 h 36"/>
              <a:gd name="T20" fmla="*/ 16 w 21"/>
              <a:gd name="T21" fmla="*/ 33 h 36"/>
              <a:gd name="T22" fmla="*/ 12 w 21"/>
              <a:gd name="T23" fmla="*/ 24 h 36"/>
              <a:gd name="T24" fmla="*/ 19 w 21"/>
              <a:gd name="T25" fmla="*/ 24 h 36"/>
              <a:gd name="T26" fmla="*/ 21 w 21"/>
              <a:gd name="T27" fmla="*/ 18 h 36"/>
              <a:gd name="T28" fmla="*/ 17 w 21"/>
              <a:gd name="T29" fmla="*/ 14 h 36"/>
              <a:gd name="T30" fmla="*/ 17 w 21"/>
              <a:gd name="T31" fmla="*/ 6 h 36"/>
              <a:gd name="T32" fmla="*/ 14 w 21"/>
              <a:gd name="T33" fmla="*/ 6 h 36"/>
              <a:gd name="T34" fmla="*/ 14 w 21"/>
              <a:gd name="T35" fmla="*/ 2 h 36"/>
              <a:gd name="T36" fmla="*/ 4 w 21"/>
              <a:gd name="T37" fmla="*/ 0 h 3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</a:cxnLst>
            <a:rect l="0" t="0" r="r" b="b"/>
            <a:pathLst>
              <a:path w="21" h="36">
                <a:moveTo>
                  <a:pt x="4" y="0"/>
                </a:moveTo>
                <a:cubicBezTo>
                  <a:pt x="3" y="0"/>
                  <a:pt x="1" y="1"/>
                  <a:pt x="0" y="1"/>
                </a:cubicBezTo>
                <a:cubicBezTo>
                  <a:pt x="0" y="5"/>
                  <a:pt x="11" y="8"/>
                  <a:pt x="11" y="15"/>
                </a:cubicBezTo>
                <a:cubicBezTo>
                  <a:pt x="11" y="16"/>
                  <a:pt x="9" y="18"/>
                  <a:pt x="8" y="18"/>
                </a:cubicBezTo>
                <a:cubicBezTo>
                  <a:pt x="8" y="18"/>
                  <a:pt x="5" y="18"/>
                  <a:pt x="2" y="17"/>
                </a:cubicBezTo>
                <a:cubicBezTo>
                  <a:pt x="2" y="20"/>
                  <a:pt x="2" y="20"/>
                  <a:pt x="2" y="20"/>
                </a:cubicBezTo>
                <a:cubicBezTo>
                  <a:pt x="3" y="22"/>
                  <a:pt x="6" y="26"/>
                  <a:pt x="9" y="26"/>
                </a:cubicBezTo>
                <a:cubicBezTo>
                  <a:pt x="9" y="29"/>
                  <a:pt x="9" y="29"/>
                  <a:pt x="9" y="29"/>
                </a:cubicBezTo>
                <a:cubicBezTo>
                  <a:pt x="7" y="32"/>
                  <a:pt x="8" y="36"/>
                  <a:pt x="12" y="36"/>
                </a:cubicBezTo>
                <a:cubicBezTo>
                  <a:pt x="13" y="36"/>
                  <a:pt x="14" y="36"/>
                  <a:pt x="16" y="36"/>
                </a:cubicBezTo>
                <a:cubicBezTo>
                  <a:pt x="16" y="33"/>
                  <a:pt x="16" y="33"/>
                  <a:pt x="16" y="33"/>
                </a:cubicBezTo>
                <a:cubicBezTo>
                  <a:pt x="14" y="32"/>
                  <a:pt x="12" y="27"/>
                  <a:pt x="12" y="24"/>
                </a:cubicBezTo>
                <a:cubicBezTo>
                  <a:pt x="19" y="24"/>
                  <a:pt x="19" y="24"/>
                  <a:pt x="19" y="24"/>
                </a:cubicBezTo>
                <a:cubicBezTo>
                  <a:pt x="19" y="22"/>
                  <a:pt x="20" y="21"/>
                  <a:pt x="21" y="18"/>
                </a:cubicBezTo>
                <a:cubicBezTo>
                  <a:pt x="20" y="18"/>
                  <a:pt x="17" y="14"/>
                  <a:pt x="17" y="14"/>
                </a:cubicBezTo>
                <a:cubicBezTo>
                  <a:pt x="17" y="14"/>
                  <a:pt x="18" y="9"/>
                  <a:pt x="17" y="6"/>
                </a:cubicBezTo>
                <a:cubicBezTo>
                  <a:pt x="16" y="6"/>
                  <a:pt x="15" y="6"/>
                  <a:pt x="14" y="6"/>
                </a:cubicBezTo>
                <a:cubicBezTo>
                  <a:pt x="15" y="5"/>
                  <a:pt x="14" y="3"/>
                  <a:pt x="14" y="2"/>
                </a:cubicBezTo>
                <a:cubicBezTo>
                  <a:pt x="11" y="2"/>
                  <a:pt x="8" y="0"/>
                  <a:pt x="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3" name="Freeform 69">
            <a:extLst>
              <a:ext uri="{FF2B5EF4-FFF2-40B4-BE49-F238E27FC236}">
                <a16:creationId xmlns:a16="http://schemas.microsoft.com/office/drawing/2014/main" id="{51730F38-BDEA-4E03-892F-6E4EA64FC5CA}"/>
              </a:ext>
            </a:extLst>
          </xdr:cNvPr>
          <xdr:cNvSpPr>
            <a:spLocks noEditPoints="1"/>
          </xdr:cNvSpPr>
        </xdr:nvSpPr>
        <xdr:spPr bwMode="auto">
          <a:xfrm>
            <a:off x="7770" y="2648"/>
            <a:ext cx="40" cy="55"/>
          </a:xfrm>
          <a:custGeom>
            <a:avLst/>
            <a:gdLst>
              <a:gd name="T0" fmla="*/ 4 w 17"/>
              <a:gd name="T1" fmla="*/ 1 h 23"/>
              <a:gd name="T2" fmla="*/ 3 w 17"/>
              <a:gd name="T3" fmla="*/ 1 h 23"/>
              <a:gd name="T4" fmla="*/ 4 w 17"/>
              <a:gd name="T5" fmla="*/ 1 h 23"/>
              <a:gd name="T6" fmla="*/ 3 w 17"/>
              <a:gd name="T7" fmla="*/ 0 h 23"/>
              <a:gd name="T8" fmla="*/ 0 w 17"/>
              <a:gd name="T9" fmla="*/ 2 h 23"/>
              <a:gd name="T10" fmla="*/ 2 w 17"/>
              <a:gd name="T11" fmla="*/ 23 h 23"/>
              <a:gd name="T12" fmla="*/ 17 w 17"/>
              <a:gd name="T13" fmla="*/ 9 h 23"/>
              <a:gd name="T14" fmla="*/ 5 w 17"/>
              <a:gd name="T15" fmla="*/ 2 h 23"/>
              <a:gd name="T16" fmla="*/ 3 w 17"/>
              <a:gd name="T17" fmla="*/ 0 h 2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7" h="23">
                <a:moveTo>
                  <a:pt x="4" y="1"/>
                </a:moveTo>
                <a:cubicBezTo>
                  <a:pt x="4" y="1"/>
                  <a:pt x="4" y="1"/>
                  <a:pt x="3" y="1"/>
                </a:cubicBezTo>
                <a:cubicBezTo>
                  <a:pt x="4" y="1"/>
                  <a:pt x="4" y="1"/>
                  <a:pt x="4" y="1"/>
                </a:cubicBezTo>
                <a:moveTo>
                  <a:pt x="3" y="0"/>
                </a:moveTo>
                <a:cubicBezTo>
                  <a:pt x="2" y="0"/>
                  <a:pt x="0" y="1"/>
                  <a:pt x="0" y="2"/>
                </a:cubicBezTo>
                <a:cubicBezTo>
                  <a:pt x="0" y="7"/>
                  <a:pt x="2" y="15"/>
                  <a:pt x="2" y="23"/>
                </a:cubicBezTo>
                <a:cubicBezTo>
                  <a:pt x="6" y="20"/>
                  <a:pt x="17" y="16"/>
                  <a:pt x="17" y="9"/>
                </a:cubicBezTo>
                <a:cubicBezTo>
                  <a:pt x="17" y="5"/>
                  <a:pt x="9" y="4"/>
                  <a:pt x="5" y="2"/>
                </a:cubicBezTo>
                <a:cubicBezTo>
                  <a:pt x="5" y="1"/>
                  <a:pt x="4" y="0"/>
                  <a:pt x="3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4" name="Freeform 70">
            <a:extLst>
              <a:ext uri="{FF2B5EF4-FFF2-40B4-BE49-F238E27FC236}">
                <a16:creationId xmlns:a16="http://schemas.microsoft.com/office/drawing/2014/main" id="{1E382324-73D3-466F-A01D-560B6CE7BEB3}"/>
              </a:ext>
            </a:extLst>
          </xdr:cNvPr>
          <xdr:cNvSpPr>
            <a:spLocks/>
          </xdr:cNvSpPr>
        </xdr:nvSpPr>
        <xdr:spPr bwMode="auto">
          <a:xfrm>
            <a:off x="7793" y="2684"/>
            <a:ext cx="40" cy="66"/>
          </a:xfrm>
          <a:custGeom>
            <a:avLst/>
            <a:gdLst>
              <a:gd name="T0" fmla="*/ 12 w 17"/>
              <a:gd name="T1" fmla="*/ 0 h 28"/>
              <a:gd name="T2" fmla="*/ 10 w 17"/>
              <a:gd name="T3" fmla="*/ 0 h 28"/>
              <a:gd name="T4" fmla="*/ 5 w 17"/>
              <a:gd name="T5" fmla="*/ 13 h 28"/>
              <a:gd name="T6" fmla="*/ 5 w 17"/>
              <a:gd name="T7" fmla="*/ 13 h 28"/>
              <a:gd name="T8" fmla="*/ 0 w 17"/>
              <a:gd name="T9" fmla="*/ 16 h 28"/>
              <a:gd name="T10" fmla="*/ 11 w 17"/>
              <a:gd name="T11" fmla="*/ 28 h 28"/>
              <a:gd name="T12" fmla="*/ 14 w 17"/>
              <a:gd name="T13" fmla="*/ 26 h 28"/>
              <a:gd name="T14" fmla="*/ 11 w 17"/>
              <a:gd name="T15" fmla="*/ 20 h 28"/>
              <a:gd name="T16" fmla="*/ 17 w 17"/>
              <a:gd name="T17" fmla="*/ 5 h 28"/>
              <a:gd name="T18" fmla="*/ 12 w 17"/>
              <a:gd name="T19" fmla="*/ 0 h 2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7" h="28">
                <a:moveTo>
                  <a:pt x="12" y="0"/>
                </a:moveTo>
                <a:cubicBezTo>
                  <a:pt x="11" y="0"/>
                  <a:pt x="10" y="0"/>
                  <a:pt x="10" y="0"/>
                </a:cubicBezTo>
                <a:cubicBezTo>
                  <a:pt x="7" y="1"/>
                  <a:pt x="5" y="12"/>
                  <a:pt x="5" y="13"/>
                </a:cubicBezTo>
                <a:cubicBezTo>
                  <a:pt x="5" y="13"/>
                  <a:pt x="5" y="13"/>
                  <a:pt x="5" y="13"/>
                </a:cubicBezTo>
                <a:cubicBezTo>
                  <a:pt x="3" y="13"/>
                  <a:pt x="0" y="15"/>
                  <a:pt x="0" y="16"/>
                </a:cubicBezTo>
                <a:cubicBezTo>
                  <a:pt x="0" y="19"/>
                  <a:pt x="9" y="28"/>
                  <a:pt x="11" y="28"/>
                </a:cubicBezTo>
                <a:cubicBezTo>
                  <a:pt x="12" y="28"/>
                  <a:pt x="13" y="27"/>
                  <a:pt x="14" y="26"/>
                </a:cubicBezTo>
                <a:cubicBezTo>
                  <a:pt x="14" y="23"/>
                  <a:pt x="11" y="24"/>
                  <a:pt x="11" y="20"/>
                </a:cubicBezTo>
                <a:cubicBezTo>
                  <a:pt x="11" y="14"/>
                  <a:pt x="17" y="11"/>
                  <a:pt x="17" y="5"/>
                </a:cubicBezTo>
                <a:cubicBezTo>
                  <a:pt x="17" y="3"/>
                  <a:pt x="15" y="0"/>
                  <a:pt x="1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5" name="Freeform 71">
            <a:extLst>
              <a:ext uri="{FF2B5EF4-FFF2-40B4-BE49-F238E27FC236}">
                <a16:creationId xmlns:a16="http://schemas.microsoft.com/office/drawing/2014/main" id="{B5A0B963-BDB7-4D0C-9781-2D8C408B21B3}"/>
              </a:ext>
            </a:extLst>
          </xdr:cNvPr>
          <xdr:cNvSpPr>
            <a:spLocks/>
          </xdr:cNvSpPr>
        </xdr:nvSpPr>
        <xdr:spPr bwMode="auto">
          <a:xfrm>
            <a:off x="7826" y="2686"/>
            <a:ext cx="22" cy="40"/>
          </a:xfrm>
          <a:custGeom>
            <a:avLst/>
            <a:gdLst>
              <a:gd name="T0" fmla="*/ 5 w 9"/>
              <a:gd name="T1" fmla="*/ 0 h 17"/>
              <a:gd name="T2" fmla="*/ 0 w 9"/>
              <a:gd name="T3" fmla="*/ 17 h 17"/>
              <a:gd name="T4" fmla="*/ 3 w 9"/>
              <a:gd name="T5" fmla="*/ 17 h 17"/>
              <a:gd name="T6" fmla="*/ 9 w 9"/>
              <a:gd name="T7" fmla="*/ 0 h 17"/>
              <a:gd name="T8" fmla="*/ 5 w 9"/>
              <a:gd name="T9" fmla="*/ 0 h 1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9" h="17">
                <a:moveTo>
                  <a:pt x="5" y="0"/>
                </a:moveTo>
                <a:cubicBezTo>
                  <a:pt x="5" y="8"/>
                  <a:pt x="2" y="12"/>
                  <a:pt x="0" y="17"/>
                </a:cubicBezTo>
                <a:cubicBezTo>
                  <a:pt x="1" y="17"/>
                  <a:pt x="2" y="17"/>
                  <a:pt x="3" y="17"/>
                </a:cubicBezTo>
                <a:cubicBezTo>
                  <a:pt x="3" y="10"/>
                  <a:pt x="9" y="8"/>
                  <a:pt x="9" y="0"/>
                </a:cubicBezTo>
                <a:cubicBezTo>
                  <a:pt x="8" y="0"/>
                  <a:pt x="6" y="0"/>
                  <a:pt x="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6" name="Freeform 72">
            <a:extLst>
              <a:ext uri="{FF2B5EF4-FFF2-40B4-BE49-F238E27FC236}">
                <a16:creationId xmlns:a16="http://schemas.microsoft.com/office/drawing/2014/main" id="{9A8405DC-80E9-4F66-B4D5-51F25EE0FF9F}"/>
              </a:ext>
            </a:extLst>
          </xdr:cNvPr>
          <xdr:cNvSpPr>
            <a:spLocks/>
          </xdr:cNvSpPr>
        </xdr:nvSpPr>
        <xdr:spPr bwMode="auto">
          <a:xfrm>
            <a:off x="7836" y="2712"/>
            <a:ext cx="26" cy="22"/>
          </a:xfrm>
          <a:custGeom>
            <a:avLst/>
            <a:gdLst>
              <a:gd name="T0" fmla="*/ 5 w 11"/>
              <a:gd name="T1" fmla="*/ 0 h 9"/>
              <a:gd name="T2" fmla="*/ 0 w 11"/>
              <a:gd name="T3" fmla="*/ 7 h 9"/>
              <a:gd name="T4" fmla="*/ 3 w 11"/>
              <a:gd name="T5" fmla="*/ 9 h 9"/>
              <a:gd name="T6" fmla="*/ 4 w 11"/>
              <a:gd name="T7" fmla="*/ 9 h 9"/>
              <a:gd name="T8" fmla="*/ 11 w 11"/>
              <a:gd name="T9" fmla="*/ 0 h 9"/>
              <a:gd name="T10" fmla="*/ 9 w 11"/>
              <a:gd name="T11" fmla="*/ 1 h 9"/>
              <a:gd name="T12" fmla="*/ 5 w 11"/>
              <a:gd name="T13" fmla="*/ 0 h 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11" h="9">
                <a:moveTo>
                  <a:pt x="5" y="0"/>
                </a:moveTo>
                <a:cubicBezTo>
                  <a:pt x="3" y="3"/>
                  <a:pt x="0" y="4"/>
                  <a:pt x="0" y="7"/>
                </a:cubicBezTo>
                <a:cubicBezTo>
                  <a:pt x="0" y="8"/>
                  <a:pt x="2" y="9"/>
                  <a:pt x="3" y="9"/>
                </a:cubicBezTo>
                <a:cubicBezTo>
                  <a:pt x="3" y="9"/>
                  <a:pt x="3" y="9"/>
                  <a:pt x="4" y="9"/>
                </a:cubicBezTo>
                <a:cubicBezTo>
                  <a:pt x="8" y="9"/>
                  <a:pt x="11" y="5"/>
                  <a:pt x="11" y="0"/>
                </a:cubicBezTo>
                <a:cubicBezTo>
                  <a:pt x="11" y="1"/>
                  <a:pt x="10" y="1"/>
                  <a:pt x="9" y="1"/>
                </a:cubicBezTo>
                <a:cubicBezTo>
                  <a:pt x="8" y="1"/>
                  <a:pt x="6" y="1"/>
                  <a:pt x="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7" name="Freeform 73">
            <a:extLst>
              <a:ext uri="{FF2B5EF4-FFF2-40B4-BE49-F238E27FC236}">
                <a16:creationId xmlns:a16="http://schemas.microsoft.com/office/drawing/2014/main" id="{1F47119F-B9C5-4C95-A667-A548831914E9}"/>
              </a:ext>
            </a:extLst>
          </xdr:cNvPr>
          <xdr:cNvSpPr>
            <a:spLocks/>
          </xdr:cNvSpPr>
        </xdr:nvSpPr>
        <xdr:spPr bwMode="auto">
          <a:xfrm>
            <a:off x="7810" y="2625"/>
            <a:ext cx="28" cy="31"/>
          </a:xfrm>
          <a:custGeom>
            <a:avLst/>
            <a:gdLst>
              <a:gd name="T0" fmla="*/ 0 w 12"/>
              <a:gd name="T1" fmla="*/ 0 h 13"/>
              <a:gd name="T2" fmla="*/ 0 w 12"/>
              <a:gd name="T3" fmla="*/ 7 h 13"/>
              <a:gd name="T4" fmla="*/ 0 w 12"/>
              <a:gd name="T5" fmla="*/ 7 h 13"/>
              <a:gd name="T6" fmla="*/ 2 w 12"/>
              <a:gd name="T7" fmla="*/ 7 h 13"/>
              <a:gd name="T8" fmla="*/ 4 w 12"/>
              <a:gd name="T9" fmla="*/ 7 h 13"/>
              <a:gd name="T10" fmla="*/ 7 w 12"/>
              <a:gd name="T11" fmla="*/ 7 h 13"/>
              <a:gd name="T12" fmla="*/ 11 w 12"/>
              <a:gd name="T13" fmla="*/ 13 h 13"/>
              <a:gd name="T14" fmla="*/ 12 w 12"/>
              <a:gd name="T15" fmla="*/ 12 h 13"/>
              <a:gd name="T16" fmla="*/ 4 w 12"/>
              <a:gd name="T17" fmla="*/ 0 h 13"/>
              <a:gd name="T18" fmla="*/ 0 w 12"/>
              <a:gd name="T19" fmla="*/ 0 h 1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2" h="13">
                <a:moveTo>
                  <a:pt x="0" y="0"/>
                </a:moveTo>
                <a:cubicBezTo>
                  <a:pt x="0" y="2"/>
                  <a:pt x="0" y="4"/>
                  <a:pt x="0" y="7"/>
                </a:cubicBezTo>
                <a:cubicBezTo>
                  <a:pt x="0" y="7"/>
                  <a:pt x="0" y="7"/>
                  <a:pt x="0" y="7"/>
                </a:cubicBezTo>
                <a:cubicBezTo>
                  <a:pt x="1" y="7"/>
                  <a:pt x="2" y="7"/>
                  <a:pt x="2" y="7"/>
                </a:cubicBezTo>
                <a:cubicBezTo>
                  <a:pt x="3" y="7"/>
                  <a:pt x="4" y="7"/>
                  <a:pt x="4" y="7"/>
                </a:cubicBezTo>
                <a:cubicBezTo>
                  <a:pt x="5" y="7"/>
                  <a:pt x="6" y="7"/>
                  <a:pt x="7" y="7"/>
                </a:cubicBezTo>
                <a:cubicBezTo>
                  <a:pt x="7" y="9"/>
                  <a:pt x="10" y="13"/>
                  <a:pt x="11" y="13"/>
                </a:cubicBezTo>
                <a:cubicBezTo>
                  <a:pt x="12" y="13"/>
                  <a:pt x="12" y="12"/>
                  <a:pt x="12" y="12"/>
                </a:cubicBezTo>
                <a:cubicBezTo>
                  <a:pt x="12" y="6"/>
                  <a:pt x="6" y="5"/>
                  <a:pt x="4" y="0"/>
                </a:cubicBezTo>
                <a:cubicBezTo>
                  <a:pt x="0" y="0"/>
                  <a:pt x="0" y="0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8" name="Freeform 74">
            <a:extLst>
              <a:ext uri="{FF2B5EF4-FFF2-40B4-BE49-F238E27FC236}">
                <a16:creationId xmlns:a16="http://schemas.microsoft.com/office/drawing/2014/main" id="{5A60C8DA-03EA-40C3-B537-31E687175299}"/>
              </a:ext>
            </a:extLst>
          </xdr:cNvPr>
          <xdr:cNvSpPr>
            <a:spLocks/>
          </xdr:cNvSpPr>
        </xdr:nvSpPr>
        <xdr:spPr bwMode="auto">
          <a:xfrm>
            <a:off x="7715" y="2592"/>
            <a:ext cx="43" cy="42"/>
          </a:xfrm>
          <a:custGeom>
            <a:avLst/>
            <a:gdLst>
              <a:gd name="T0" fmla="*/ 0 w 18"/>
              <a:gd name="T1" fmla="*/ 0 h 18"/>
              <a:gd name="T2" fmla="*/ 14 w 18"/>
              <a:gd name="T3" fmla="*/ 18 h 18"/>
              <a:gd name="T4" fmla="*/ 17 w 18"/>
              <a:gd name="T5" fmla="*/ 8 h 18"/>
              <a:gd name="T6" fmla="*/ 5 w 18"/>
              <a:gd name="T7" fmla="*/ 0 h 18"/>
              <a:gd name="T8" fmla="*/ 0 w 18"/>
              <a:gd name="T9" fmla="*/ 0 h 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8" h="18">
                <a:moveTo>
                  <a:pt x="0" y="0"/>
                </a:moveTo>
                <a:cubicBezTo>
                  <a:pt x="0" y="0"/>
                  <a:pt x="11" y="17"/>
                  <a:pt x="14" y="18"/>
                </a:cubicBezTo>
                <a:cubicBezTo>
                  <a:pt x="16" y="18"/>
                  <a:pt x="18" y="12"/>
                  <a:pt x="17" y="8"/>
                </a:cubicBezTo>
                <a:cubicBezTo>
                  <a:pt x="16" y="3"/>
                  <a:pt x="11" y="4"/>
                  <a:pt x="5" y="0"/>
                </a:cubicBezTo>
                <a:cubicBezTo>
                  <a:pt x="0" y="0"/>
                  <a:pt x="0" y="0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9" name="Freeform 75">
            <a:extLst>
              <a:ext uri="{FF2B5EF4-FFF2-40B4-BE49-F238E27FC236}">
                <a16:creationId xmlns:a16="http://schemas.microsoft.com/office/drawing/2014/main" id="{BD859B21-58A8-43AE-A0ED-EF904974B1C7}"/>
              </a:ext>
            </a:extLst>
          </xdr:cNvPr>
          <xdr:cNvSpPr>
            <a:spLocks/>
          </xdr:cNvSpPr>
        </xdr:nvSpPr>
        <xdr:spPr bwMode="auto">
          <a:xfrm>
            <a:off x="7760" y="2596"/>
            <a:ext cx="12" cy="3"/>
          </a:xfrm>
          <a:custGeom>
            <a:avLst/>
            <a:gdLst>
              <a:gd name="T0" fmla="*/ 2 w 5"/>
              <a:gd name="T1" fmla="*/ 0 h 1"/>
              <a:gd name="T2" fmla="*/ 0 w 5"/>
              <a:gd name="T3" fmla="*/ 1 h 1"/>
              <a:gd name="T4" fmla="*/ 2 w 5"/>
              <a:gd name="T5" fmla="*/ 1 h 1"/>
              <a:gd name="T6" fmla="*/ 5 w 5"/>
              <a:gd name="T7" fmla="*/ 1 h 1"/>
              <a:gd name="T8" fmla="*/ 2 w 5"/>
              <a:gd name="T9" fmla="*/ 0 h 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5" h="1">
                <a:moveTo>
                  <a:pt x="2" y="0"/>
                </a:moveTo>
                <a:cubicBezTo>
                  <a:pt x="1" y="0"/>
                  <a:pt x="0" y="1"/>
                  <a:pt x="0" y="1"/>
                </a:cubicBezTo>
                <a:cubicBezTo>
                  <a:pt x="0" y="1"/>
                  <a:pt x="1" y="1"/>
                  <a:pt x="2" y="1"/>
                </a:cubicBezTo>
                <a:cubicBezTo>
                  <a:pt x="3" y="1"/>
                  <a:pt x="4" y="1"/>
                  <a:pt x="5" y="1"/>
                </a:cubicBezTo>
                <a:cubicBezTo>
                  <a:pt x="4" y="1"/>
                  <a:pt x="3" y="0"/>
                  <a:pt x="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0" name="Freeform 76">
            <a:extLst>
              <a:ext uri="{FF2B5EF4-FFF2-40B4-BE49-F238E27FC236}">
                <a16:creationId xmlns:a16="http://schemas.microsoft.com/office/drawing/2014/main" id="{EF547266-6F53-4B0D-8141-F5507B15C639}"/>
              </a:ext>
            </a:extLst>
          </xdr:cNvPr>
          <xdr:cNvSpPr>
            <a:spLocks/>
          </xdr:cNvSpPr>
        </xdr:nvSpPr>
        <xdr:spPr bwMode="auto">
          <a:xfrm>
            <a:off x="7696" y="2147"/>
            <a:ext cx="78" cy="109"/>
          </a:xfrm>
          <a:custGeom>
            <a:avLst/>
            <a:gdLst>
              <a:gd name="T0" fmla="*/ 20 w 33"/>
              <a:gd name="T1" fmla="*/ 0 h 46"/>
              <a:gd name="T2" fmla="*/ 1 w 33"/>
              <a:gd name="T3" fmla="*/ 32 h 46"/>
              <a:gd name="T4" fmla="*/ 9 w 33"/>
              <a:gd name="T5" fmla="*/ 46 h 46"/>
              <a:gd name="T6" fmla="*/ 20 w 33"/>
              <a:gd name="T7" fmla="*/ 0 h 4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33" h="46">
                <a:moveTo>
                  <a:pt x="20" y="0"/>
                </a:moveTo>
                <a:cubicBezTo>
                  <a:pt x="12" y="0"/>
                  <a:pt x="1" y="20"/>
                  <a:pt x="1" y="32"/>
                </a:cubicBezTo>
                <a:cubicBezTo>
                  <a:pt x="1" y="40"/>
                  <a:pt x="0" y="46"/>
                  <a:pt x="9" y="46"/>
                </a:cubicBezTo>
                <a:cubicBezTo>
                  <a:pt x="21" y="46"/>
                  <a:pt x="33" y="0"/>
                  <a:pt x="2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1" name="Freeform 77">
            <a:extLst>
              <a:ext uri="{FF2B5EF4-FFF2-40B4-BE49-F238E27FC236}">
                <a16:creationId xmlns:a16="http://schemas.microsoft.com/office/drawing/2014/main" id="{E46244A3-F657-4CD0-906E-5AC5464CE4E9}"/>
              </a:ext>
            </a:extLst>
          </xdr:cNvPr>
          <xdr:cNvSpPr>
            <a:spLocks/>
          </xdr:cNvSpPr>
        </xdr:nvSpPr>
        <xdr:spPr bwMode="auto">
          <a:xfrm>
            <a:off x="7285" y="2341"/>
            <a:ext cx="90" cy="73"/>
          </a:xfrm>
          <a:custGeom>
            <a:avLst/>
            <a:gdLst>
              <a:gd name="T0" fmla="*/ 32 w 38"/>
              <a:gd name="T1" fmla="*/ 0 h 31"/>
              <a:gd name="T2" fmla="*/ 3 w 38"/>
              <a:gd name="T3" fmla="*/ 13 h 31"/>
              <a:gd name="T4" fmla="*/ 3 w 38"/>
              <a:gd name="T5" fmla="*/ 21 h 31"/>
              <a:gd name="T6" fmla="*/ 14 w 38"/>
              <a:gd name="T7" fmla="*/ 31 h 31"/>
              <a:gd name="T8" fmla="*/ 38 w 38"/>
              <a:gd name="T9" fmla="*/ 8 h 31"/>
              <a:gd name="T10" fmla="*/ 32 w 38"/>
              <a:gd name="T11" fmla="*/ 0 h 3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38" h="31">
                <a:moveTo>
                  <a:pt x="32" y="0"/>
                </a:moveTo>
                <a:cubicBezTo>
                  <a:pt x="25" y="0"/>
                  <a:pt x="7" y="13"/>
                  <a:pt x="3" y="13"/>
                </a:cubicBezTo>
                <a:cubicBezTo>
                  <a:pt x="0" y="13"/>
                  <a:pt x="3" y="18"/>
                  <a:pt x="3" y="21"/>
                </a:cubicBezTo>
                <a:cubicBezTo>
                  <a:pt x="3" y="28"/>
                  <a:pt x="6" y="31"/>
                  <a:pt x="14" y="31"/>
                </a:cubicBezTo>
                <a:cubicBezTo>
                  <a:pt x="22" y="31"/>
                  <a:pt x="38" y="15"/>
                  <a:pt x="38" y="8"/>
                </a:cubicBezTo>
                <a:cubicBezTo>
                  <a:pt x="38" y="5"/>
                  <a:pt x="34" y="0"/>
                  <a:pt x="3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2" name="Freeform 78">
            <a:extLst>
              <a:ext uri="{FF2B5EF4-FFF2-40B4-BE49-F238E27FC236}">
                <a16:creationId xmlns:a16="http://schemas.microsoft.com/office/drawing/2014/main" id="{0661DC8E-B881-40F8-8DE9-D1FAE407F042}"/>
              </a:ext>
            </a:extLst>
          </xdr:cNvPr>
          <xdr:cNvSpPr>
            <a:spLocks/>
          </xdr:cNvSpPr>
        </xdr:nvSpPr>
        <xdr:spPr bwMode="auto">
          <a:xfrm>
            <a:off x="6907" y="2220"/>
            <a:ext cx="413" cy="800"/>
          </a:xfrm>
          <a:custGeom>
            <a:avLst/>
            <a:gdLst>
              <a:gd name="T0" fmla="*/ 95 w 175"/>
              <a:gd name="T1" fmla="*/ 8 h 338"/>
              <a:gd name="T2" fmla="*/ 76 w 175"/>
              <a:gd name="T3" fmla="*/ 7 h 338"/>
              <a:gd name="T4" fmla="*/ 61 w 175"/>
              <a:gd name="T5" fmla="*/ 11 h 338"/>
              <a:gd name="T6" fmla="*/ 61 w 175"/>
              <a:gd name="T7" fmla="*/ 24 h 338"/>
              <a:gd name="T8" fmla="*/ 59 w 175"/>
              <a:gd name="T9" fmla="*/ 29 h 338"/>
              <a:gd name="T10" fmla="*/ 52 w 175"/>
              <a:gd name="T11" fmla="*/ 23 h 338"/>
              <a:gd name="T12" fmla="*/ 21 w 175"/>
              <a:gd name="T13" fmla="*/ 52 h 338"/>
              <a:gd name="T14" fmla="*/ 0 w 175"/>
              <a:gd name="T15" fmla="*/ 78 h 338"/>
              <a:gd name="T16" fmla="*/ 10 w 175"/>
              <a:gd name="T17" fmla="*/ 92 h 338"/>
              <a:gd name="T18" fmla="*/ 14 w 175"/>
              <a:gd name="T19" fmla="*/ 116 h 338"/>
              <a:gd name="T20" fmla="*/ 8 w 175"/>
              <a:gd name="T21" fmla="*/ 126 h 338"/>
              <a:gd name="T22" fmla="*/ 8 w 175"/>
              <a:gd name="T23" fmla="*/ 131 h 338"/>
              <a:gd name="T24" fmla="*/ 29 w 175"/>
              <a:gd name="T25" fmla="*/ 176 h 338"/>
              <a:gd name="T26" fmla="*/ 24 w 175"/>
              <a:gd name="T27" fmla="*/ 182 h 338"/>
              <a:gd name="T28" fmla="*/ 14 w 175"/>
              <a:gd name="T29" fmla="*/ 207 h 338"/>
              <a:gd name="T30" fmla="*/ 11 w 175"/>
              <a:gd name="T31" fmla="*/ 207 h 338"/>
              <a:gd name="T32" fmla="*/ 8 w 175"/>
              <a:gd name="T33" fmla="*/ 230 h 338"/>
              <a:gd name="T34" fmla="*/ 15 w 175"/>
              <a:gd name="T35" fmla="*/ 230 h 338"/>
              <a:gd name="T36" fmla="*/ 43 w 175"/>
              <a:gd name="T37" fmla="*/ 295 h 338"/>
              <a:gd name="T38" fmla="*/ 89 w 175"/>
              <a:gd name="T39" fmla="*/ 338 h 338"/>
              <a:gd name="T40" fmla="*/ 99 w 175"/>
              <a:gd name="T41" fmla="*/ 335 h 338"/>
              <a:gd name="T42" fmla="*/ 85 w 175"/>
              <a:gd name="T43" fmla="*/ 301 h 338"/>
              <a:gd name="T44" fmla="*/ 41 w 175"/>
              <a:gd name="T45" fmla="*/ 247 h 338"/>
              <a:gd name="T46" fmla="*/ 36 w 175"/>
              <a:gd name="T47" fmla="*/ 230 h 338"/>
              <a:gd name="T48" fmla="*/ 33 w 175"/>
              <a:gd name="T49" fmla="*/ 171 h 338"/>
              <a:gd name="T50" fmla="*/ 34 w 175"/>
              <a:gd name="T51" fmla="*/ 155 h 338"/>
              <a:gd name="T52" fmla="*/ 51 w 175"/>
              <a:gd name="T53" fmla="*/ 168 h 338"/>
              <a:gd name="T54" fmla="*/ 86 w 175"/>
              <a:gd name="T55" fmla="*/ 193 h 338"/>
              <a:gd name="T56" fmla="*/ 108 w 175"/>
              <a:gd name="T57" fmla="*/ 212 h 338"/>
              <a:gd name="T58" fmla="*/ 110 w 175"/>
              <a:gd name="T59" fmla="*/ 230 h 338"/>
              <a:gd name="T60" fmla="*/ 123 w 175"/>
              <a:gd name="T61" fmla="*/ 211 h 338"/>
              <a:gd name="T62" fmla="*/ 136 w 175"/>
              <a:gd name="T63" fmla="*/ 204 h 338"/>
              <a:gd name="T64" fmla="*/ 175 w 175"/>
              <a:gd name="T65" fmla="*/ 161 h 338"/>
              <a:gd name="T66" fmla="*/ 123 w 175"/>
              <a:gd name="T67" fmla="*/ 77 h 338"/>
              <a:gd name="T68" fmla="*/ 155 w 175"/>
              <a:gd name="T69" fmla="*/ 26 h 338"/>
              <a:gd name="T70" fmla="*/ 114 w 175"/>
              <a:gd name="T71" fmla="*/ 0 h 33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</a:cxnLst>
            <a:rect l="0" t="0" r="r" b="b"/>
            <a:pathLst>
              <a:path w="175" h="338">
                <a:moveTo>
                  <a:pt x="114" y="0"/>
                </a:moveTo>
                <a:cubicBezTo>
                  <a:pt x="107" y="0"/>
                  <a:pt x="102" y="8"/>
                  <a:pt x="95" y="8"/>
                </a:cubicBezTo>
                <a:cubicBezTo>
                  <a:pt x="95" y="8"/>
                  <a:pt x="93" y="8"/>
                  <a:pt x="92" y="7"/>
                </a:cubicBezTo>
                <a:cubicBezTo>
                  <a:pt x="76" y="7"/>
                  <a:pt x="76" y="7"/>
                  <a:pt x="76" y="7"/>
                </a:cubicBezTo>
                <a:cubicBezTo>
                  <a:pt x="75" y="7"/>
                  <a:pt x="75" y="7"/>
                  <a:pt x="75" y="7"/>
                </a:cubicBezTo>
                <a:cubicBezTo>
                  <a:pt x="72" y="7"/>
                  <a:pt x="61" y="11"/>
                  <a:pt x="61" y="11"/>
                </a:cubicBezTo>
                <a:cubicBezTo>
                  <a:pt x="61" y="16"/>
                  <a:pt x="61" y="19"/>
                  <a:pt x="61" y="24"/>
                </a:cubicBezTo>
                <a:cubicBezTo>
                  <a:pt x="61" y="24"/>
                  <a:pt x="61" y="24"/>
                  <a:pt x="61" y="24"/>
                </a:cubicBezTo>
                <a:cubicBezTo>
                  <a:pt x="61" y="24"/>
                  <a:pt x="61" y="24"/>
                  <a:pt x="61" y="24"/>
                </a:cubicBezTo>
                <a:cubicBezTo>
                  <a:pt x="61" y="26"/>
                  <a:pt x="60" y="29"/>
                  <a:pt x="59" y="29"/>
                </a:cubicBezTo>
                <a:cubicBezTo>
                  <a:pt x="58" y="29"/>
                  <a:pt x="55" y="28"/>
                  <a:pt x="55" y="23"/>
                </a:cubicBezTo>
                <a:cubicBezTo>
                  <a:pt x="52" y="23"/>
                  <a:pt x="52" y="23"/>
                  <a:pt x="52" y="23"/>
                </a:cubicBezTo>
                <a:cubicBezTo>
                  <a:pt x="52" y="23"/>
                  <a:pt x="52" y="23"/>
                  <a:pt x="52" y="23"/>
                </a:cubicBezTo>
                <a:cubicBezTo>
                  <a:pt x="42" y="39"/>
                  <a:pt x="34" y="43"/>
                  <a:pt x="21" y="52"/>
                </a:cubicBezTo>
                <a:cubicBezTo>
                  <a:pt x="17" y="54"/>
                  <a:pt x="11" y="53"/>
                  <a:pt x="8" y="56"/>
                </a:cubicBezTo>
                <a:cubicBezTo>
                  <a:pt x="3" y="61"/>
                  <a:pt x="0" y="69"/>
                  <a:pt x="0" y="78"/>
                </a:cubicBezTo>
                <a:cubicBezTo>
                  <a:pt x="0" y="78"/>
                  <a:pt x="0" y="78"/>
                  <a:pt x="0" y="78"/>
                </a:cubicBezTo>
                <a:cubicBezTo>
                  <a:pt x="0" y="88"/>
                  <a:pt x="6" y="88"/>
                  <a:pt x="10" y="92"/>
                </a:cubicBezTo>
                <a:cubicBezTo>
                  <a:pt x="13" y="98"/>
                  <a:pt x="14" y="109"/>
                  <a:pt x="14" y="116"/>
                </a:cubicBezTo>
                <a:cubicBezTo>
                  <a:pt x="14" y="116"/>
                  <a:pt x="14" y="116"/>
                  <a:pt x="14" y="116"/>
                </a:cubicBezTo>
                <a:cubicBezTo>
                  <a:pt x="14" y="120"/>
                  <a:pt x="10" y="126"/>
                  <a:pt x="8" y="127"/>
                </a:cubicBezTo>
                <a:cubicBezTo>
                  <a:pt x="8" y="126"/>
                  <a:pt x="8" y="126"/>
                  <a:pt x="8" y="126"/>
                </a:cubicBezTo>
                <a:cubicBezTo>
                  <a:pt x="8" y="128"/>
                  <a:pt x="8" y="129"/>
                  <a:pt x="8" y="131"/>
                </a:cubicBezTo>
                <a:cubicBezTo>
                  <a:pt x="8" y="131"/>
                  <a:pt x="8" y="131"/>
                  <a:pt x="8" y="131"/>
                </a:cubicBezTo>
                <a:cubicBezTo>
                  <a:pt x="8" y="137"/>
                  <a:pt x="14" y="139"/>
                  <a:pt x="17" y="143"/>
                </a:cubicBezTo>
                <a:cubicBezTo>
                  <a:pt x="21" y="147"/>
                  <a:pt x="29" y="172"/>
                  <a:pt x="29" y="176"/>
                </a:cubicBezTo>
                <a:cubicBezTo>
                  <a:pt x="29" y="176"/>
                  <a:pt x="29" y="176"/>
                  <a:pt x="29" y="176"/>
                </a:cubicBezTo>
                <a:cubicBezTo>
                  <a:pt x="29" y="179"/>
                  <a:pt x="25" y="180"/>
                  <a:pt x="24" y="182"/>
                </a:cubicBezTo>
                <a:cubicBezTo>
                  <a:pt x="20" y="192"/>
                  <a:pt x="18" y="198"/>
                  <a:pt x="14" y="207"/>
                </a:cubicBezTo>
                <a:cubicBezTo>
                  <a:pt x="14" y="207"/>
                  <a:pt x="14" y="207"/>
                  <a:pt x="14" y="207"/>
                </a:cubicBezTo>
                <a:cubicBezTo>
                  <a:pt x="12" y="207"/>
                  <a:pt x="12" y="207"/>
                  <a:pt x="12" y="207"/>
                </a:cubicBezTo>
                <a:cubicBezTo>
                  <a:pt x="11" y="207"/>
                  <a:pt x="11" y="207"/>
                  <a:pt x="11" y="207"/>
                </a:cubicBezTo>
                <a:cubicBezTo>
                  <a:pt x="10" y="214"/>
                  <a:pt x="8" y="219"/>
                  <a:pt x="8" y="227"/>
                </a:cubicBezTo>
                <a:cubicBezTo>
                  <a:pt x="8" y="228"/>
                  <a:pt x="7" y="230"/>
                  <a:pt x="8" y="230"/>
                </a:cubicBezTo>
                <a:cubicBezTo>
                  <a:pt x="10" y="231"/>
                  <a:pt x="11" y="231"/>
                  <a:pt x="11" y="231"/>
                </a:cubicBezTo>
                <a:cubicBezTo>
                  <a:pt x="12" y="231"/>
                  <a:pt x="12" y="230"/>
                  <a:pt x="15" y="230"/>
                </a:cubicBezTo>
                <a:cubicBezTo>
                  <a:pt x="24" y="230"/>
                  <a:pt x="28" y="249"/>
                  <a:pt x="31" y="256"/>
                </a:cubicBezTo>
                <a:cubicBezTo>
                  <a:pt x="37" y="268"/>
                  <a:pt x="38" y="279"/>
                  <a:pt x="43" y="295"/>
                </a:cubicBezTo>
                <a:cubicBezTo>
                  <a:pt x="49" y="312"/>
                  <a:pt x="63" y="328"/>
                  <a:pt x="80" y="333"/>
                </a:cubicBezTo>
                <a:cubicBezTo>
                  <a:pt x="83" y="334"/>
                  <a:pt x="83" y="338"/>
                  <a:pt x="89" y="338"/>
                </a:cubicBezTo>
                <a:cubicBezTo>
                  <a:pt x="90" y="338"/>
                  <a:pt x="91" y="336"/>
                  <a:pt x="92" y="336"/>
                </a:cubicBezTo>
                <a:cubicBezTo>
                  <a:pt x="95" y="336"/>
                  <a:pt x="95" y="336"/>
                  <a:pt x="99" y="335"/>
                </a:cubicBezTo>
                <a:cubicBezTo>
                  <a:pt x="97" y="330"/>
                  <a:pt x="97" y="327"/>
                  <a:pt x="95" y="320"/>
                </a:cubicBezTo>
                <a:cubicBezTo>
                  <a:pt x="92" y="314"/>
                  <a:pt x="85" y="310"/>
                  <a:pt x="85" y="301"/>
                </a:cubicBezTo>
                <a:cubicBezTo>
                  <a:pt x="85" y="296"/>
                  <a:pt x="87" y="296"/>
                  <a:pt x="87" y="291"/>
                </a:cubicBezTo>
                <a:cubicBezTo>
                  <a:pt x="87" y="265"/>
                  <a:pt x="55" y="261"/>
                  <a:pt x="41" y="247"/>
                </a:cubicBezTo>
                <a:cubicBezTo>
                  <a:pt x="38" y="243"/>
                  <a:pt x="37" y="234"/>
                  <a:pt x="35" y="230"/>
                </a:cubicBezTo>
                <a:cubicBezTo>
                  <a:pt x="36" y="230"/>
                  <a:pt x="36" y="230"/>
                  <a:pt x="36" y="230"/>
                </a:cubicBezTo>
                <a:cubicBezTo>
                  <a:pt x="36" y="215"/>
                  <a:pt x="18" y="221"/>
                  <a:pt x="18" y="205"/>
                </a:cubicBezTo>
                <a:cubicBezTo>
                  <a:pt x="18" y="191"/>
                  <a:pt x="33" y="186"/>
                  <a:pt x="33" y="171"/>
                </a:cubicBezTo>
                <a:cubicBezTo>
                  <a:pt x="33" y="166"/>
                  <a:pt x="31" y="165"/>
                  <a:pt x="31" y="161"/>
                </a:cubicBezTo>
                <a:cubicBezTo>
                  <a:pt x="31" y="158"/>
                  <a:pt x="30" y="155"/>
                  <a:pt x="34" y="155"/>
                </a:cubicBezTo>
                <a:cubicBezTo>
                  <a:pt x="40" y="155"/>
                  <a:pt x="46" y="156"/>
                  <a:pt x="48" y="162"/>
                </a:cubicBezTo>
                <a:cubicBezTo>
                  <a:pt x="48" y="162"/>
                  <a:pt x="50" y="168"/>
                  <a:pt x="51" y="168"/>
                </a:cubicBezTo>
                <a:cubicBezTo>
                  <a:pt x="59" y="171"/>
                  <a:pt x="67" y="172"/>
                  <a:pt x="74" y="179"/>
                </a:cubicBezTo>
                <a:cubicBezTo>
                  <a:pt x="80" y="185"/>
                  <a:pt x="74" y="193"/>
                  <a:pt x="86" y="193"/>
                </a:cubicBezTo>
                <a:cubicBezTo>
                  <a:pt x="86" y="201"/>
                  <a:pt x="97" y="204"/>
                  <a:pt x="105" y="204"/>
                </a:cubicBezTo>
                <a:cubicBezTo>
                  <a:pt x="105" y="207"/>
                  <a:pt x="106" y="211"/>
                  <a:pt x="108" y="212"/>
                </a:cubicBezTo>
                <a:cubicBezTo>
                  <a:pt x="106" y="213"/>
                  <a:pt x="106" y="215"/>
                  <a:pt x="106" y="219"/>
                </a:cubicBezTo>
                <a:cubicBezTo>
                  <a:pt x="106" y="222"/>
                  <a:pt x="108" y="230"/>
                  <a:pt x="110" y="230"/>
                </a:cubicBezTo>
                <a:cubicBezTo>
                  <a:pt x="112" y="230"/>
                  <a:pt x="123" y="222"/>
                  <a:pt x="123" y="217"/>
                </a:cubicBezTo>
                <a:cubicBezTo>
                  <a:pt x="123" y="216"/>
                  <a:pt x="123" y="214"/>
                  <a:pt x="123" y="211"/>
                </a:cubicBezTo>
                <a:cubicBezTo>
                  <a:pt x="123" y="212"/>
                  <a:pt x="123" y="215"/>
                  <a:pt x="125" y="215"/>
                </a:cubicBezTo>
                <a:cubicBezTo>
                  <a:pt x="131" y="215"/>
                  <a:pt x="130" y="207"/>
                  <a:pt x="136" y="204"/>
                </a:cubicBezTo>
                <a:cubicBezTo>
                  <a:pt x="150" y="197"/>
                  <a:pt x="152" y="191"/>
                  <a:pt x="168" y="187"/>
                </a:cubicBezTo>
                <a:cubicBezTo>
                  <a:pt x="168" y="177"/>
                  <a:pt x="175" y="173"/>
                  <a:pt x="175" y="161"/>
                </a:cubicBezTo>
                <a:cubicBezTo>
                  <a:pt x="175" y="143"/>
                  <a:pt x="166" y="120"/>
                  <a:pt x="154" y="111"/>
                </a:cubicBezTo>
                <a:cubicBezTo>
                  <a:pt x="140" y="103"/>
                  <a:pt x="135" y="89"/>
                  <a:pt x="123" y="77"/>
                </a:cubicBezTo>
                <a:cubicBezTo>
                  <a:pt x="121" y="75"/>
                  <a:pt x="118" y="74"/>
                  <a:pt x="118" y="69"/>
                </a:cubicBezTo>
                <a:cubicBezTo>
                  <a:pt x="118" y="47"/>
                  <a:pt x="144" y="43"/>
                  <a:pt x="155" y="26"/>
                </a:cubicBezTo>
                <a:cubicBezTo>
                  <a:pt x="147" y="24"/>
                  <a:pt x="136" y="20"/>
                  <a:pt x="136" y="6"/>
                </a:cubicBezTo>
                <a:cubicBezTo>
                  <a:pt x="127" y="6"/>
                  <a:pt x="122" y="0"/>
                  <a:pt x="11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3" name="Freeform 79">
            <a:extLst>
              <a:ext uri="{FF2B5EF4-FFF2-40B4-BE49-F238E27FC236}">
                <a16:creationId xmlns:a16="http://schemas.microsoft.com/office/drawing/2014/main" id="{3838952A-0F4D-4763-AC38-6ED4469388A5}"/>
              </a:ext>
            </a:extLst>
          </xdr:cNvPr>
          <xdr:cNvSpPr>
            <a:spLocks/>
          </xdr:cNvSpPr>
        </xdr:nvSpPr>
        <xdr:spPr bwMode="auto">
          <a:xfrm>
            <a:off x="7172" y="3121"/>
            <a:ext cx="59" cy="55"/>
          </a:xfrm>
          <a:custGeom>
            <a:avLst/>
            <a:gdLst>
              <a:gd name="T0" fmla="*/ 12 w 25"/>
              <a:gd name="T1" fmla="*/ 0 h 23"/>
              <a:gd name="T2" fmla="*/ 0 w 25"/>
              <a:gd name="T3" fmla="*/ 7 h 23"/>
              <a:gd name="T4" fmla="*/ 11 w 25"/>
              <a:gd name="T5" fmla="*/ 12 h 23"/>
              <a:gd name="T6" fmla="*/ 15 w 25"/>
              <a:gd name="T7" fmla="*/ 20 h 23"/>
              <a:gd name="T8" fmla="*/ 22 w 25"/>
              <a:gd name="T9" fmla="*/ 23 h 23"/>
              <a:gd name="T10" fmla="*/ 25 w 25"/>
              <a:gd name="T11" fmla="*/ 23 h 23"/>
              <a:gd name="T12" fmla="*/ 25 w 25"/>
              <a:gd name="T13" fmla="*/ 18 h 23"/>
              <a:gd name="T14" fmla="*/ 12 w 25"/>
              <a:gd name="T15" fmla="*/ 0 h 2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</a:cxnLst>
            <a:rect l="0" t="0" r="r" b="b"/>
            <a:pathLst>
              <a:path w="25" h="23">
                <a:moveTo>
                  <a:pt x="12" y="0"/>
                </a:moveTo>
                <a:cubicBezTo>
                  <a:pt x="8" y="0"/>
                  <a:pt x="0" y="4"/>
                  <a:pt x="0" y="7"/>
                </a:cubicBezTo>
                <a:cubicBezTo>
                  <a:pt x="0" y="11"/>
                  <a:pt x="9" y="8"/>
                  <a:pt x="11" y="12"/>
                </a:cubicBezTo>
                <a:cubicBezTo>
                  <a:pt x="12" y="14"/>
                  <a:pt x="14" y="20"/>
                  <a:pt x="15" y="20"/>
                </a:cubicBezTo>
                <a:cubicBezTo>
                  <a:pt x="17" y="20"/>
                  <a:pt x="18" y="23"/>
                  <a:pt x="22" y="23"/>
                </a:cubicBezTo>
                <a:cubicBezTo>
                  <a:pt x="23" y="23"/>
                  <a:pt x="24" y="23"/>
                  <a:pt x="25" y="23"/>
                </a:cubicBezTo>
                <a:cubicBezTo>
                  <a:pt x="25" y="21"/>
                  <a:pt x="25" y="19"/>
                  <a:pt x="25" y="18"/>
                </a:cubicBezTo>
                <a:cubicBezTo>
                  <a:pt x="17" y="18"/>
                  <a:pt x="14" y="8"/>
                  <a:pt x="1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4" name="Freeform 80">
            <a:extLst>
              <a:ext uri="{FF2B5EF4-FFF2-40B4-BE49-F238E27FC236}">
                <a16:creationId xmlns:a16="http://schemas.microsoft.com/office/drawing/2014/main" id="{810E240D-705A-4A86-8798-0F4A2349F2BD}"/>
              </a:ext>
            </a:extLst>
          </xdr:cNvPr>
          <xdr:cNvSpPr>
            <a:spLocks/>
          </xdr:cNvSpPr>
        </xdr:nvSpPr>
        <xdr:spPr bwMode="auto">
          <a:xfrm>
            <a:off x="7261" y="3162"/>
            <a:ext cx="26" cy="21"/>
          </a:xfrm>
          <a:custGeom>
            <a:avLst/>
            <a:gdLst>
              <a:gd name="T0" fmla="*/ 6 w 11"/>
              <a:gd name="T1" fmla="*/ 0 h 9"/>
              <a:gd name="T2" fmla="*/ 1 w 11"/>
              <a:gd name="T3" fmla="*/ 0 h 9"/>
              <a:gd name="T4" fmla="*/ 1 w 11"/>
              <a:gd name="T5" fmla="*/ 3 h 9"/>
              <a:gd name="T6" fmla="*/ 5 w 11"/>
              <a:gd name="T7" fmla="*/ 9 h 9"/>
              <a:gd name="T8" fmla="*/ 11 w 11"/>
              <a:gd name="T9" fmla="*/ 3 h 9"/>
              <a:gd name="T10" fmla="*/ 6 w 11"/>
              <a:gd name="T11" fmla="*/ 0 h 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11" h="9">
                <a:moveTo>
                  <a:pt x="6" y="0"/>
                </a:moveTo>
                <a:cubicBezTo>
                  <a:pt x="4" y="0"/>
                  <a:pt x="2" y="0"/>
                  <a:pt x="1" y="0"/>
                </a:cubicBezTo>
                <a:cubicBezTo>
                  <a:pt x="0" y="0"/>
                  <a:pt x="1" y="2"/>
                  <a:pt x="1" y="3"/>
                </a:cubicBezTo>
                <a:cubicBezTo>
                  <a:pt x="1" y="5"/>
                  <a:pt x="2" y="9"/>
                  <a:pt x="5" y="9"/>
                </a:cubicBezTo>
                <a:cubicBezTo>
                  <a:pt x="8" y="9"/>
                  <a:pt x="10" y="6"/>
                  <a:pt x="11" y="3"/>
                </a:cubicBezTo>
                <a:cubicBezTo>
                  <a:pt x="9" y="2"/>
                  <a:pt x="7" y="0"/>
                  <a:pt x="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5" name="Freeform 81">
            <a:extLst>
              <a:ext uri="{FF2B5EF4-FFF2-40B4-BE49-F238E27FC236}">
                <a16:creationId xmlns:a16="http://schemas.microsoft.com/office/drawing/2014/main" id="{2B77E1CB-730E-4166-AE2A-95C0BE045C3F}"/>
              </a:ext>
            </a:extLst>
          </xdr:cNvPr>
          <xdr:cNvSpPr>
            <a:spLocks/>
          </xdr:cNvSpPr>
        </xdr:nvSpPr>
        <xdr:spPr bwMode="auto">
          <a:xfrm>
            <a:off x="6945" y="3107"/>
            <a:ext cx="23" cy="36"/>
          </a:xfrm>
          <a:custGeom>
            <a:avLst/>
            <a:gdLst>
              <a:gd name="T0" fmla="*/ 5 w 10"/>
              <a:gd name="T1" fmla="*/ 0 h 15"/>
              <a:gd name="T2" fmla="*/ 3 w 10"/>
              <a:gd name="T3" fmla="*/ 0 h 15"/>
              <a:gd name="T4" fmla="*/ 3 w 10"/>
              <a:gd name="T5" fmla="*/ 0 h 15"/>
              <a:gd name="T6" fmla="*/ 3 w 10"/>
              <a:gd name="T7" fmla="*/ 0 h 15"/>
              <a:gd name="T8" fmla="*/ 0 w 10"/>
              <a:gd name="T9" fmla="*/ 0 h 15"/>
              <a:gd name="T10" fmla="*/ 0 w 10"/>
              <a:gd name="T11" fmla="*/ 2 h 15"/>
              <a:gd name="T12" fmla="*/ 10 w 10"/>
              <a:gd name="T13" fmla="*/ 15 h 15"/>
              <a:gd name="T14" fmla="*/ 5 w 10"/>
              <a:gd name="T15" fmla="*/ 2 h 15"/>
              <a:gd name="T16" fmla="*/ 5 w 10"/>
              <a:gd name="T17" fmla="*/ 0 h 1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0" h="15">
                <a:moveTo>
                  <a:pt x="5" y="0"/>
                </a:moveTo>
                <a:cubicBezTo>
                  <a:pt x="3" y="0"/>
                  <a:pt x="3" y="0"/>
                  <a:pt x="3" y="0"/>
                </a:cubicBezTo>
                <a:cubicBezTo>
                  <a:pt x="3" y="0"/>
                  <a:pt x="3" y="0"/>
                  <a:pt x="3" y="0"/>
                </a:cubicBezTo>
                <a:cubicBezTo>
                  <a:pt x="3" y="0"/>
                  <a:pt x="3" y="0"/>
                  <a:pt x="3" y="0"/>
                </a:cubicBezTo>
                <a:cubicBezTo>
                  <a:pt x="0" y="0"/>
                  <a:pt x="0" y="0"/>
                  <a:pt x="0" y="0"/>
                </a:cubicBezTo>
                <a:cubicBezTo>
                  <a:pt x="0" y="0"/>
                  <a:pt x="0" y="1"/>
                  <a:pt x="0" y="2"/>
                </a:cubicBezTo>
                <a:cubicBezTo>
                  <a:pt x="0" y="6"/>
                  <a:pt x="7" y="14"/>
                  <a:pt x="10" y="15"/>
                </a:cubicBezTo>
                <a:cubicBezTo>
                  <a:pt x="10" y="9"/>
                  <a:pt x="8" y="6"/>
                  <a:pt x="5" y="2"/>
                </a:cubicBezTo>
                <a:cubicBezTo>
                  <a:pt x="5" y="2"/>
                  <a:pt x="5" y="0"/>
                  <a:pt x="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6" name="Freeform 82">
            <a:extLst>
              <a:ext uri="{FF2B5EF4-FFF2-40B4-BE49-F238E27FC236}">
                <a16:creationId xmlns:a16="http://schemas.microsoft.com/office/drawing/2014/main" id="{529B6906-A0CD-4278-B3B5-5A378C740746}"/>
              </a:ext>
            </a:extLst>
          </xdr:cNvPr>
          <xdr:cNvSpPr>
            <a:spLocks/>
          </xdr:cNvSpPr>
        </xdr:nvSpPr>
        <xdr:spPr bwMode="auto">
          <a:xfrm>
            <a:off x="6900" y="3032"/>
            <a:ext cx="35" cy="28"/>
          </a:xfrm>
          <a:custGeom>
            <a:avLst/>
            <a:gdLst>
              <a:gd name="T0" fmla="*/ 3 w 15"/>
              <a:gd name="T1" fmla="*/ 0 h 12"/>
              <a:gd name="T2" fmla="*/ 0 w 15"/>
              <a:gd name="T3" fmla="*/ 1 h 12"/>
              <a:gd name="T4" fmla="*/ 1 w 15"/>
              <a:gd name="T5" fmla="*/ 1 h 12"/>
              <a:gd name="T6" fmla="*/ 10 w 15"/>
              <a:gd name="T7" fmla="*/ 12 h 12"/>
              <a:gd name="T8" fmla="*/ 3 w 15"/>
              <a:gd name="T9" fmla="*/ 0 h 1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5" h="12">
                <a:moveTo>
                  <a:pt x="3" y="0"/>
                </a:moveTo>
                <a:cubicBezTo>
                  <a:pt x="0" y="1"/>
                  <a:pt x="0" y="1"/>
                  <a:pt x="0" y="1"/>
                </a:cubicBezTo>
                <a:cubicBezTo>
                  <a:pt x="1" y="1"/>
                  <a:pt x="1" y="1"/>
                  <a:pt x="1" y="1"/>
                </a:cubicBezTo>
                <a:cubicBezTo>
                  <a:pt x="1" y="4"/>
                  <a:pt x="8" y="12"/>
                  <a:pt x="10" y="12"/>
                </a:cubicBezTo>
                <a:cubicBezTo>
                  <a:pt x="15" y="12"/>
                  <a:pt x="6" y="2"/>
                  <a:pt x="3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7" name="Freeform 83">
            <a:extLst>
              <a:ext uri="{FF2B5EF4-FFF2-40B4-BE49-F238E27FC236}">
                <a16:creationId xmlns:a16="http://schemas.microsoft.com/office/drawing/2014/main" id="{C5EBE99C-3EC5-45A4-8124-F4BCFA47C569}"/>
              </a:ext>
            </a:extLst>
          </xdr:cNvPr>
          <xdr:cNvSpPr>
            <a:spLocks/>
          </xdr:cNvSpPr>
        </xdr:nvSpPr>
        <xdr:spPr bwMode="auto">
          <a:xfrm>
            <a:off x="8039" y="1811"/>
            <a:ext cx="85" cy="107"/>
          </a:xfrm>
          <a:custGeom>
            <a:avLst/>
            <a:gdLst>
              <a:gd name="T0" fmla="*/ 17 w 36"/>
              <a:gd name="T1" fmla="*/ 0 h 45"/>
              <a:gd name="T2" fmla="*/ 0 w 36"/>
              <a:gd name="T3" fmla="*/ 14 h 45"/>
              <a:gd name="T4" fmla="*/ 6 w 36"/>
              <a:gd name="T5" fmla="*/ 19 h 45"/>
              <a:gd name="T6" fmla="*/ 12 w 36"/>
              <a:gd name="T7" fmla="*/ 17 h 45"/>
              <a:gd name="T8" fmla="*/ 12 w 36"/>
              <a:gd name="T9" fmla="*/ 13 h 45"/>
              <a:gd name="T10" fmla="*/ 16 w 36"/>
              <a:gd name="T11" fmla="*/ 19 h 45"/>
              <a:gd name="T12" fmla="*/ 14 w 36"/>
              <a:gd name="T13" fmla="*/ 27 h 45"/>
              <a:gd name="T14" fmla="*/ 9 w 36"/>
              <a:gd name="T15" fmla="*/ 35 h 45"/>
              <a:gd name="T16" fmla="*/ 16 w 36"/>
              <a:gd name="T17" fmla="*/ 44 h 45"/>
              <a:gd name="T18" fmla="*/ 16 w 36"/>
              <a:gd name="T19" fmla="*/ 41 h 45"/>
              <a:gd name="T20" fmla="*/ 18 w 36"/>
              <a:gd name="T21" fmla="*/ 45 h 45"/>
              <a:gd name="T22" fmla="*/ 31 w 36"/>
              <a:gd name="T23" fmla="*/ 19 h 45"/>
              <a:gd name="T24" fmla="*/ 33 w 36"/>
              <a:gd name="T25" fmla="*/ 20 h 45"/>
              <a:gd name="T26" fmla="*/ 36 w 36"/>
              <a:gd name="T27" fmla="*/ 19 h 45"/>
              <a:gd name="T28" fmla="*/ 36 w 36"/>
              <a:gd name="T29" fmla="*/ 14 h 45"/>
              <a:gd name="T30" fmla="*/ 31 w 36"/>
              <a:gd name="T31" fmla="*/ 10 h 45"/>
              <a:gd name="T32" fmla="*/ 31 w 36"/>
              <a:gd name="T33" fmla="*/ 5 h 45"/>
              <a:gd name="T34" fmla="*/ 17 w 36"/>
              <a:gd name="T35" fmla="*/ 0 h 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</a:cxnLst>
            <a:rect l="0" t="0" r="r" b="b"/>
            <a:pathLst>
              <a:path w="36" h="45">
                <a:moveTo>
                  <a:pt x="17" y="0"/>
                </a:moveTo>
                <a:cubicBezTo>
                  <a:pt x="15" y="0"/>
                  <a:pt x="0" y="10"/>
                  <a:pt x="0" y="14"/>
                </a:cubicBezTo>
                <a:cubicBezTo>
                  <a:pt x="0" y="16"/>
                  <a:pt x="3" y="19"/>
                  <a:pt x="6" y="19"/>
                </a:cubicBezTo>
                <a:cubicBezTo>
                  <a:pt x="7" y="19"/>
                  <a:pt x="9" y="17"/>
                  <a:pt x="12" y="17"/>
                </a:cubicBezTo>
                <a:cubicBezTo>
                  <a:pt x="11" y="16"/>
                  <a:pt x="12" y="14"/>
                  <a:pt x="12" y="13"/>
                </a:cubicBezTo>
                <a:cubicBezTo>
                  <a:pt x="13" y="15"/>
                  <a:pt x="13" y="18"/>
                  <a:pt x="16" y="19"/>
                </a:cubicBezTo>
                <a:cubicBezTo>
                  <a:pt x="14" y="27"/>
                  <a:pt x="14" y="27"/>
                  <a:pt x="14" y="27"/>
                </a:cubicBezTo>
                <a:cubicBezTo>
                  <a:pt x="14" y="27"/>
                  <a:pt x="9" y="34"/>
                  <a:pt x="9" y="35"/>
                </a:cubicBezTo>
                <a:cubicBezTo>
                  <a:pt x="9" y="37"/>
                  <a:pt x="12" y="44"/>
                  <a:pt x="16" y="44"/>
                </a:cubicBezTo>
                <a:cubicBezTo>
                  <a:pt x="16" y="41"/>
                  <a:pt x="16" y="41"/>
                  <a:pt x="16" y="41"/>
                </a:cubicBezTo>
                <a:cubicBezTo>
                  <a:pt x="16" y="42"/>
                  <a:pt x="16" y="45"/>
                  <a:pt x="18" y="45"/>
                </a:cubicBezTo>
                <a:cubicBezTo>
                  <a:pt x="25" y="45"/>
                  <a:pt x="29" y="29"/>
                  <a:pt x="31" y="19"/>
                </a:cubicBezTo>
                <a:cubicBezTo>
                  <a:pt x="32" y="20"/>
                  <a:pt x="32" y="20"/>
                  <a:pt x="33" y="20"/>
                </a:cubicBezTo>
                <a:cubicBezTo>
                  <a:pt x="34" y="20"/>
                  <a:pt x="35" y="19"/>
                  <a:pt x="36" y="19"/>
                </a:cubicBezTo>
                <a:cubicBezTo>
                  <a:pt x="35" y="18"/>
                  <a:pt x="36" y="16"/>
                  <a:pt x="36" y="14"/>
                </a:cubicBezTo>
                <a:cubicBezTo>
                  <a:pt x="31" y="10"/>
                  <a:pt x="31" y="10"/>
                  <a:pt x="31" y="10"/>
                </a:cubicBezTo>
                <a:cubicBezTo>
                  <a:pt x="29" y="10"/>
                  <a:pt x="31" y="6"/>
                  <a:pt x="31" y="5"/>
                </a:cubicBezTo>
                <a:cubicBezTo>
                  <a:pt x="24" y="5"/>
                  <a:pt x="21" y="0"/>
                  <a:pt x="1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8" name="Freeform 84">
            <a:extLst>
              <a:ext uri="{FF2B5EF4-FFF2-40B4-BE49-F238E27FC236}">
                <a16:creationId xmlns:a16="http://schemas.microsoft.com/office/drawing/2014/main" id="{A2094209-0FEB-495F-8E62-593A32B772F7}"/>
              </a:ext>
            </a:extLst>
          </xdr:cNvPr>
          <xdr:cNvSpPr>
            <a:spLocks/>
          </xdr:cNvSpPr>
        </xdr:nvSpPr>
        <xdr:spPr bwMode="auto">
          <a:xfrm>
            <a:off x="8138" y="1788"/>
            <a:ext cx="92" cy="66"/>
          </a:xfrm>
          <a:custGeom>
            <a:avLst/>
            <a:gdLst>
              <a:gd name="T0" fmla="*/ 28 w 39"/>
              <a:gd name="T1" fmla="*/ 0 h 28"/>
              <a:gd name="T2" fmla="*/ 13 w 39"/>
              <a:gd name="T3" fmla="*/ 7 h 28"/>
              <a:gd name="T4" fmla="*/ 10 w 39"/>
              <a:gd name="T5" fmla="*/ 6 h 28"/>
              <a:gd name="T6" fmla="*/ 0 w 39"/>
              <a:gd name="T7" fmla="*/ 14 h 28"/>
              <a:gd name="T8" fmla="*/ 4 w 39"/>
              <a:gd name="T9" fmla="*/ 20 h 28"/>
              <a:gd name="T10" fmla="*/ 7 w 39"/>
              <a:gd name="T11" fmla="*/ 28 h 28"/>
              <a:gd name="T12" fmla="*/ 20 w 39"/>
              <a:gd name="T13" fmla="*/ 15 h 28"/>
              <a:gd name="T14" fmla="*/ 28 w 39"/>
              <a:gd name="T15" fmla="*/ 18 h 28"/>
              <a:gd name="T16" fmla="*/ 28 w 39"/>
              <a:gd name="T17" fmla="*/ 0 h 2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39" h="28">
                <a:moveTo>
                  <a:pt x="28" y="0"/>
                </a:moveTo>
                <a:cubicBezTo>
                  <a:pt x="21" y="0"/>
                  <a:pt x="19" y="7"/>
                  <a:pt x="13" y="7"/>
                </a:cubicBezTo>
                <a:cubicBezTo>
                  <a:pt x="12" y="7"/>
                  <a:pt x="11" y="7"/>
                  <a:pt x="10" y="6"/>
                </a:cubicBezTo>
                <a:cubicBezTo>
                  <a:pt x="10" y="7"/>
                  <a:pt x="0" y="14"/>
                  <a:pt x="0" y="14"/>
                </a:cubicBezTo>
                <a:cubicBezTo>
                  <a:pt x="0" y="17"/>
                  <a:pt x="1" y="18"/>
                  <a:pt x="4" y="20"/>
                </a:cubicBezTo>
                <a:cubicBezTo>
                  <a:pt x="3" y="23"/>
                  <a:pt x="4" y="28"/>
                  <a:pt x="7" y="28"/>
                </a:cubicBezTo>
                <a:cubicBezTo>
                  <a:pt x="14" y="28"/>
                  <a:pt x="15" y="19"/>
                  <a:pt x="20" y="15"/>
                </a:cubicBezTo>
                <a:cubicBezTo>
                  <a:pt x="21" y="15"/>
                  <a:pt x="23" y="18"/>
                  <a:pt x="28" y="18"/>
                </a:cubicBezTo>
                <a:cubicBezTo>
                  <a:pt x="33" y="18"/>
                  <a:pt x="39" y="0"/>
                  <a:pt x="28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9" name="Freeform 85">
            <a:extLst>
              <a:ext uri="{FF2B5EF4-FFF2-40B4-BE49-F238E27FC236}">
                <a16:creationId xmlns:a16="http://schemas.microsoft.com/office/drawing/2014/main" id="{CF165107-EF72-44E7-8F57-431C1F123279}"/>
              </a:ext>
            </a:extLst>
          </xdr:cNvPr>
          <xdr:cNvSpPr>
            <a:spLocks/>
          </xdr:cNvSpPr>
        </xdr:nvSpPr>
        <xdr:spPr bwMode="auto">
          <a:xfrm>
            <a:off x="8086" y="1501"/>
            <a:ext cx="397" cy="324"/>
          </a:xfrm>
          <a:custGeom>
            <a:avLst/>
            <a:gdLst>
              <a:gd name="T0" fmla="*/ 154 w 168"/>
              <a:gd name="T1" fmla="*/ 0 h 137"/>
              <a:gd name="T2" fmla="*/ 155 w 168"/>
              <a:gd name="T3" fmla="*/ 5 h 137"/>
              <a:gd name="T4" fmla="*/ 156 w 168"/>
              <a:gd name="T5" fmla="*/ 5 h 137"/>
              <a:gd name="T6" fmla="*/ 152 w 168"/>
              <a:gd name="T7" fmla="*/ 7 h 137"/>
              <a:gd name="T8" fmla="*/ 149 w 168"/>
              <a:gd name="T9" fmla="*/ 4 h 137"/>
              <a:gd name="T10" fmla="*/ 137 w 168"/>
              <a:gd name="T11" fmla="*/ 23 h 137"/>
              <a:gd name="T12" fmla="*/ 139 w 168"/>
              <a:gd name="T13" fmla="*/ 30 h 137"/>
              <a:gd name="T14" fmla="*/ 110 w 168"/>
              <a:gd name="T15" fmla="*/ 72 h 137"/>
              <a:gd name="T16" fmla="*/ 95 w 168"/>
              <a:gd name="T17" fmla="*/ 80 h 137"/>
              <a:gd name="T18" fmla="*/ 92 w 168"/>
              <a:gd name="T19" fmla="*/ 77 h 137"/>
              <a:gd name="T20" fmla="*/ 95 w 168"/>
              <a:gd name="T21" fmla="*/ 71 h 137"/>
              <a:gd name="T22" fmla="*/ 86 w 168"/>
              <a:gd name="T23" fmla="*/ 84 h 137"/>
              <a:gd name="T24" fmla="*/ 69 w 168"/>
              <a:gd name="T25" fmla="*/ 101 h 137"/>
              <a:gd name="T26" fmla="*/ 36 w 168"/>
              <a:gd name="T27" fmla="*/ 101 h 137"/>
              <a:gd name="T28" fmla="*/ 7 w 168"/>
              <a:gd name="T29" fmla="*/ 121 h 137"/>
              <a:gd name="T30" fmla="*/ 0 w 168"/>
              <a:gd name="T31" fmla="*/ 125 h 137"/>
              <a:gd name="T32" fmla="*/ 7 w 168"/>
              <a:gd name="T33" fmla="*/ 127 h 137"/>
              <a:gd name="T34" fmla="*/ 35 w 168"/>
              <a:gd name="T35" fmla="*/ 120 h 137"/>
              <a:gd name="T36" fmla="*/ 39 w 168"/>
              <a:gd name="T37" fmla="*/ 119 h 137"/>
              <a:gd name="T38" fmla="*/ 41 w 168"/>
              <a:gd name="T39" fmla="*/ 119 h 137"/>
              <a:gd name="T40" fmla="*/ 42 w 168"/>
              <a:gd name="T41" fmla="*/ 119 h 137"/>
              <a:gd name="T42" fmla="*/ 46 w 168"/>
              <a:gd name="T43" fmla="*/ 118 h 137"/>
              <a:gd name="T44" fmla="*/ 52 w 168"/>
              <a:gd name="T45" fmla="*/ 114 h 137"/>
              <a:gd name="T46" fmla="*/ 68 w 168"/>
              <a:gd name="T47" fmla="*/ 119 h 137"/>
              <a:gd name="T48" fmla="*/ 66 w 168"/>
              <a:gd name="T49" fmla="*/ 128 h 137"/>
              <a:gd name="T50" fmla="*/ 66 w 168"/>
              <a:gd name="T51" fmla="*/ 132 h 137"/>
              <a:gd name="T52" fmla="*/ 73 w 168"/>
              <a:gd name="T53" fmla="*/ 137 h 137"/>
              <a:gd name="T54" fmla="*/ 86 w 168"/>
              <a:gd name="T55" fmla="*/ 124 h 137"/>
              <a:gd name="T56" fmla="*/ 91 w 168"/>
              <a:gd name="T57" fmla="*/ 123 h 137"/>
              <a:gd name="T58" fmla="*/ 86 w 168"/>
              <a:gd name="T59" fmla="*/ 115 h 137"/>
              <a:gd name="T60" fmla="*/ 89 w 168"/>
              <a:gd name="T61" fmla="*/ 110 h 137"/>
              <a:gd name="T62" fmla="*/ 104 w 168"/>
              <a:gd name="T63" fmla="*/ 119 h 137"/>
              <a:gd name="T64" fmla="*/ 115 w 168"/>
              <a:gd name="T65" fmla="*/ 113 h 137"/>
              <a:gd name="T66" fmla="*/ 120 w 168"/>
              <a:gd name="T67" fmla="*/ 113 h 137"/>
              <a:gd name="T68" fmla="*/ 123 w 168"/>
              <a:gd name="T69" fmla="*/ 116 h 137"/>
              <a:gd name="T70" fmla="*/ 137 w 168"/>
              <a:gd name="T71" fmla="*/ 103 h 137"/>
              <a:gd name="T72" fmla="*/ 137 w 168"/>
              <a:gd name="T73" fmla="*/ 111 h 137"/>
              <a:gd name="T74" fmla="*/ 149 w 168"/>
              <a:gd name="T75" fmla="*/ 101 h 137"/>
              <a:gd name="T76" fmla="*/ 147 w 168"/>
              <a:gd name="T77" fmla="*/ 91 h 137"/>
              <a:gd name="T78" fmla="*/ 153 w 168"/>
              <a:gd name="T79" fmla="*/ 76 h 137"/>
              <a:gd name="T80" fmla="*/ 156 w 168"/>
              <a:gd name="T81" fmla="*/ 52 h 137"/>
              <a:gd name="T82" fmla="*/ 157 w 168"/>
              <a:gd name="T83" fmla="*/ 52 h 137"/>
              <a:gd name="T84" fmla="*/ 158 w 168"/>
              <a:gd name="T85" fmla="*/ 52 h 137"/>
              <a:gd name="T86" fmla="*/ 159 w 168"/>
              <a:gd name="T87" fmla="*/ 52 h 137"/>
              <a:gd name="T88" fmla="*/ 161 w 168"/>
              <a:gd name="T89" fmla="*/ 51 h 137"/>
              <a:gd name="T90" fmla="*/ 161 w 168"/>
              <a:gd name="T91" fmla="*/ 48 h 137"/>
              <a:gd name="T92" fmla="*/ 168 w 168"/>
              <a:gd name="T93" fmla="*/ 32 h 137"/>
              <a:gd name="T94" fmla="*/ 161 w 168"/>
              <a:gd name="T95" fmla="*/ 13 h 137"/>
              <a:gd name="T96" fmla="*/ 160 w 168"/>
              <a:gd name="T97" fmla="*/ 3 h 137"/>
              <a:gd name="T98" fmla="*/ 154 w 168"/>
              <a:gd name="T99" fmla="*/ 0 h 13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</a:cxnLst>
            <a:rect l="0" t="0" r="r" b="b"/>
            <a:pathLst>
              <a:path w="168" h="137">
                <a:moveTo>
                  <a:pt x="154" y="0"/>
                </a:moveTo>
                <a:cubicBezTo>
                  <a:pt x="152" y="0"/>
                  <a:pt x="153" y="5"/>
                  <a:pt x="155" y="5"/>
                </a:cubicBezTo>
                <a:cubicBezTo>
                  <a:pt x="155" y="5"/>
                  <a:pt x="156" y="5"/>
                  <a:pt x="156" y="5"/>
                </a:cubicBezTo>
                <a:cubicBezTo>
                  <a:pt x="154" y="7"/>
                  <a:pt x="153" y="7"/>
                  <a:pt x="152" y="7"/>
                </a:cubicBezTo>
                <a:cubicBezTo>
                  <a:pt x="150" y="7"/>
                  <a:pt x="150" y="4"/>
                  <a:pt x="149" y="4"/>
                </a:cubicBezTo>
                <a:cubicBezTo>
                  <a:pt x="142" y="4"/>
                  <a:pt x="137" y="17"/>
                  <a:pt x="137" y="23"/>
                </a:cubicBezTo>
                <a:cubicBezTo>
                  <a:pt x="137" y="26"/>
                  <a:pt x="139" y="26"/>
                  <a:pt x="139" y="30"/>
                </a:cubicBezTo>
                <a:cubicBezTo>
                  <a:pt x="139" y="46"/>
                  <a:pt x="121" y="69"/>
                  <a:pt x="110" y="72"/>
                </a:cubicBezTo>
                <a:cubicBezTo>
                  <a:pt x="104" y="74"/>
                  <a:pt x="103" y="80"/>
                  <a:pt x="95" y="80"/>
                </a:cubicBezTo>
                <a:cubicBezTo>
                  <a:pt x="94" y="80"/>
                  <a:pt x="92" y="78"/>
                  <a:pt x="92" y="77"/>
                </a:cubicBezTo>
                <a:cubicBezTo>
                  <a:pt x="92" y="75"/>
                  <a:pt x="93" y="73"/>
                  <a:pt x="95" y="71"/>
                </a:cubicBezTo>
                <a:cubicBezTo>
                  <a:pt x="93" y="72"/>
                  <a:pt x="87" y="84"/>
                  <a:pt x="86" y="84"/>
                </a:cubicBezTo>
                <a:cubicBezTo>
                  <a:pt x="81" y="84"/>
                  <a:pt x="78" y="101"/>
                  <a:pt x="69" y="101"/>
                </a:cubicBezTo>
                <a:cubicBezTo>
                  <a:pt x="57" y="101"/>
                  <a:pt x="52" y="101"/>
                  <a:pt x="36" y="101"/>
                </a:cubicBezTo>
                <a:cubicBezTo>
                  <a:pt x="23" y="101"/>
                  <a:pt x="18" y="114"/>
                  <a:pt x="7" y="121"/>
                </a:cubicBezTo>
                <a:cubicBezTo>
                  <a:pt x="5" y="122"/>
                  <a:pt x="0" y="124"/>
                  <a:pt x="0" y="125"/>
                </a:cubicBezTo>
                <a:cubicBezTo>
                  <a:pt x="0" y="127"/>
                  <a:pt x="4" y="127"/>
                  <a:pt x="7" y="127"/>
                </a:cubicBezTo>
                <a:cubicBezTo>
                  <a:pt x="18" y="127"/>
                  <a:pt x="28" y="123"/>
                  <a:pt x="35" y="120"/>
                </a:cubicBezTo>
                <a:cubicBezTo>
                  <a:pt x="36" y="119"/>
                  <a:pt x="38" y="119"/>
                  <a:pt x="39" y="119"/>
                </a:cubicBezTo>
                <a:cubicBezTo>
                  <a:pt x="39" y="119"/>
                  <a:pt x="40" y="119"/>
                  <a:pt x="41" y="119"/>
                </a:cubicBezTo>
                <a:cubicBezTo>
                  <a:pt x="41" y="119"/>
                  <a:pt x="42" y="119"/>
                  <a:pt x="42" y="119"/>
                </a:cubicBezTo>
                <a:cubicBezTo>
                  <a:pt x="44" y="119"/>
                  <a:pt x="45" y="119"/>
                  <a:pt x="46" y="118"/>
                </a:cubicBezTo>
                <a:cubicBezTo>
                  <a:pt x="48" y="118"/>
                  <a:pt x="49" y="114"/>
                  <a:pt x="52" y="114"/>
                </a:cubicBezTo>
                <a:cubicBezTo>
                  <a:pt x="58" y="114"/>
                  <a:pt x="61" y="117"/>
                  <a:pt x="68" y="119"/>
                </a:cubicBezTo>
                <a:cubicBezTo>
                  <a:pt x="68" y="121"/>
                  <a:pt x="66" y="125"/>
                  <a:pt x="66" y="128"/>
                </a:cubicBezTo>
                <a:cubicBezTo>
                  <a:pt x="66" y="129"/>
                  <a:pt x="64" y="132"/>
                  <a:pt x="66" y="132"/>
                </a:cubicBezTo>
                <a:cubicBezTo>
                  <a:pt x="70" y="132"/>
                  <a:pt x="69" y="136"/>
                  <a:pt x="73" y="137"/>
                </a:cubicBezTo>
                <a:cubicBezTo>
                  <a:pt x="76" y="132"/>
                  <a:pt x="82" y="124"/>
                  <a:pt x="86" y="124"/>
                </a:cubicBezTo>
                <a:cubicBezTo>
                  <a:pt x="88" y="124"/>
                  <a:pt x="90" y="124"/>
                  <a:pt x="91" y="123"/>
                </a:cubicBezTo>
                <a:cubicBezTo>
                  <a:pt x="91" y="123"/>
                  <a:pt x="86" y="117"/>
                  <a:pt x="86" y="115"/>
                </a:cubicBezTo>
                <a:cubicBezTo>
                  <a:pt x="86" y="113"/>
                  <a:pt x="88" y="110"/>
                  <a:pt x="89" y="110"/>
                </a:cubicBezTo>
                <a:cubicBezTo>
                  <a:pt x="94" y="110"/>
                  <a:pt x="93" y="119"/>
                  <a:pt x="104" y="119"/>
                </a:cubicBezTo>
                <a:cubicBezTo>
                  <a:pt x="109" y="119"/>
                  <a:pt x="112" y="116"/>
                  <a:pt x="115" y="113"/>
                </a:cubicBezTo>
                <a:cubicBezTo>
                  <a:pt x="120" y="113"/>
                  <a:pt x="120" y="113"/>
                  <a:pt x="120" y="113"/>
                </a:cubicBezTo>
                <a:cubicBezTo>
                  <a:pt x="120" y="114"/>
                  <a:pt x="122" y="116"/>
                  <a:pt x="123" y="116"/>
                </a:cubicBezTo>
                <a:cubicBezTo>
                  <a:pt x="125" y="108"/>
                  <a:pt x="130" y="108"/>
                  <a:pt x="137" y="103"/>
                </a:cubicBezTo>
                <a:cubicBezTo>
                  <a:pt x="137" y="107"/>
                  <a:pt x="135" y="107"/>
                  <a:pt x="137" y="111"/>
                </a:cubicBezTo>
                <a:cubicBezTo>
                  <a:pt x="143" y="109"/>
                  <a:pt x="143" y="104"/>
                  <a:pt x="149" y="101"/>
                </a:cubicBezTo>
                <a:cubicBezTo>
                  <a:pt x="148" y="98"/>
                  <a:pt x="147" y="95"/>
                  <a:pt x="147" y="91"/>
                </a:cubicBezTo>
                <a:cubicBezTo>
                  <a:pt x="147" y="84"/>
                  <a:pt x="153" y="81"/>
                  <a:pt x="153" y="76"/>
                </a:cubicBezTo>
                <a:cubicBezTo>
                  <a:pt x="153" y="70"/>
                  <a:pt x="151" y="54"/>
                  <a:pt x="156" y="52"/>
                </a:cubicBezTo>
                <a:cubicBezTo>
                  <a:pt x="157" y="52"/>
                  <a:pt x="157" y="52"/>
                  <a:pt x="157" y="52"/>
                </a:cubicBezTo>
                <a:cubicBezTo>
                  <a:pt x="158" y="52"/>
                  <a:pt x="158" y="52"/>
                  <a:pt x="158" y="52"/>
                </a:cubicBezTo>
                <a:cubicBezTo>
                  <a:pt x="158" y="52"/>
                  <a:pt x="158" y="52"/>
                  <a:pt x="159" y="52"/>
                </a:cubicBezTo>
                <a:cubicBezTo>
                  <a:pt x="159" y="52"/>
                  <a:pt x="160" y="52"/>
                  <a:pt x="161" y="51"/>
                </a:cubicBezTo>
                <a:cubicBezTo>
                  <a:pt x="161" y="50"/>
                  <a:pt x="161" y="49"/>
                  <a:pt x="161" y="48"/>
                </a:cubicBezTo>
                <a:cubicBezTo>
                  <a:pt x="161" y="41"/>
                  <a:pt x="168" y="40"/>
                  <a:pt x="168" y="32"/>
                </a:cubicBezTo>
                <a:cubicBezTo>
                  <a:pt x="168" y="24"/>
                  <a:pt x="161" y="21"/>
                  <a:pt x="161" y="13"/>
                </a:cubicBezTo>
                <a:cubicBezTo>
                  <a:pt x="161" y="9"/>
                  <a:pt x="162" y="6"/>
                  <a:pt x="160" y="3"/>
                </a:cubicBezTo>
                <a:cubicBezTo>
                  <a:pt x="159" y="1"/>
                  <a:pt x="157" y="0"/>
                  <a:pt x="15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0" name="Freeform 86">
            <a:extLst>
              <a:ext uri="{FF2B5EF4-FFF2-40B4-BE49-F238E27FC236}">
                <a16:creationId xmlns:a16="http://schemas.microsoft.com/office/drawing/2014/main" id="{5C4AEA1B-E93F-4BB6-BCC8-D3DE3A108650}"/>
              </a:ext>
            </a:extLst>
          </xdr:cNvPr>
          <xdr:cNvSpPr>
            <a:spLocks/>
          </xdr:cNvSpPr>
        </xdr:nvSpPr>
        <xdr:spPr bwMode="auto">
          <a:xfrm>
            <a:off x="8408" y="1322"/>
            <a:ext cx="203" cy="172"/>
          </a:xfrm>
          <a:custGeom>
            <a:avLst/>
            <a:gdLst>
              <a:gd name="T0" fmla="*/ 31 w 86"/>
              <a:gd name="T1" fmla="*/ 0 h 73"/>
              <a:gd name="T2" fmla="*/ 28 w 86"/>
              <a:gd name="T3" fmla="*/ 7 h 73"/>
              <a:gd name="T4" fmla="*/ 30 w 86"/>
              <a:gd name="T5" fmla="*/ 13 h 73"/>
              <a:gd name="T6" fmla="*/ 18 w 86"/>
              <a:gd name="T7" fmla="*/ 40 h 73"/>
              <a:gd name="T8" fmla="*/ 14 w 86"/>
              <a:gd name="T9" fmla="*/ 40 h 73"/>
              <a:gd name="T10" fmla="*/ 12 w 86"/>
              <a:gd name="T11" fmla="*/ 40 h 73"/>
              <a:gd name="T12" fmla="*/ 13 w 86"/>
              <a:gd name="T13" fmla="*/ 41 h 73"/>
              <a:gd name="T14" fmla="*/ 10 w 86"/>
              <a:gd name="T15" fmla="*/ 38 h 73"/>
              <a:gd name="T16" fmla="*/ 10 w 86"/>
              <a:gd name="T17" fmla="*/ 43 h 73"/>
              <a:gd name="T18" fmla="*/ 0 w 86"/>
              <a:gd name="T19" fmla="*/ 56 h 73"/>
              <a:gd name="T20" fmla="*/ 3 w 86"/>
              <a:gd name="T21" fmla="*/ 61 h 73"/>
              <a:gd name="T22" fmla="*/ 3 w 86"/>
              <a:gd name="T23" fmla="*/ 73 h 73"/>
              <a:gd name="T24" fmla="*/ 6 w 86"/>
              <a:gd name="T25" fmla="*/ 73 h 73"/>
              <a:gd name="T26" fmla="*/ 19 w 86"/>
              <a:gd name="T27" fmla="*/ 65 h 73"/>
              <a:gd name="T28" fmla="*/ 9 w 86"/>
              <a:gd name="T29" fmla="*/ 58 h 73"/>
              <a:gd name="T30" fmla="*/ 13 w 86"/>
              <a:gd name="T31" fmla="*/ 53 h 73"/>
              <a:gd name="T32" fmla="*/ 24 w 86"/>
              <a:gd name="T33" fmla="*/ 54 h 73"/>
              <a:gd name="T34" fmla="*/ 28 w 86"/>
              <a:gd name="T35" fmla="*/ 50 h 73"/>
              <a:gd name="T36" fmla="*/ 51 w 86"/>
              <a:gd name="T37" fmla="*/ 62 h 73"/>
              <a:gd name="T38" fmla="*/ 70 w 86"/>
              <a:gd name="T39" fmla="*/ 44 h 73"/>
              <a:gd name="T40" fmla="*/ 86 w 86"/>
              <a:gd name="T41" fmla="*/ 39 h 73"/>
              <a:gd name="T42" fmla="*/ 80 w 86"/>
              <a:gd name="T43" fmla="*/ 32 h 73"/>
              <a:gd name="T44" fmla="*/ 83 w 86"/>
              <a:gd name="T45" fmla="*/ 26 h 73"/>
              <a:gd name="T46" fmla="*/ 81 w 86"/>
              <a:gd name="T47" fmla="*/ 25 h 73"/>
              <a:gd name="T48" fmla="*/ 72 w 86"/>
              <a:gd name="T49" fmla="*/ 27 h 73"/>
              <a:gd name="T50" fmla="*/ 31 w 86"/>
              <a:gd name="T51" fmla="*/ 0 h 7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</a:cxnLst>
            <a:rect l="0" t="0" r="r" b="b"/>
            <a:pathLst>
              <a:path w="86" h="73">
                <a:moveTo>
                  <a:pt x="31" y="0"/>
                </a:moveTo>
                <a:cubicBezTo>
                  <a:pt x="30" y="2"/>
                  <a:pt x="28" y="4"/>
                  <a:pt x="28" y="7"/>
                </a:cubicBezTo>
                <a:cubicBezTo>
                  <a:pt x="28" y="9"/>
                  <a:pt x="30" y="10"/>
                  <a:pt x="30" y="13"/>
                </a:cubicBezTo>
                <a:cubicBezTo>
                  <a:pt x="30" y="19"/>
                  <a:pt x="27" y="40"/>
                  <a:pt x="18" y="40"/>
                </a:cubicBezTo>
                <a:cubicBezTo>
                  <a:pt x="17" y="40"/>
                  <a:pt x="15" y="40"/>
                  <a:pt x="14" y="40"/>
                </a:cubicBezTo>
                <a:cubicBezTo>
                  <a:pt x="13" y="40"/>
                  <a:pt x="13" y="40"/>
                  <a:pt x="12" y="40"/>
                </a:cubicBezTo>
                <a:cubicBezTo>
                  <a:pt x="13" y="41"/>
                  <a:pt x="13" y="41"/>
                  <a:pt x="13" y="41"/>
                </a:cubicBezTo>
                <a:cubicBezTo>
                  <a:pt x="12" y="40"/>
                  <a:pt x="11" y="40"/>
                  <a:pt x="10" y="38"/>
                </a:cubicBezTo>
                <a:cubicBezTo>
                  <a:pt x="10" y="43"/>
                  <a:pt x="10" y="43"/>
                  <a:pt x="10" y="43"/>
                </a:cubicBezTo>
                <a:cubicBezTo>
                  <a:pt x="9" y="46"/>
                  <a:pt x="0" y="50"/>
                  <a:pt x="0" y="56"/>
                </a:cubicBezTo>
                <a:cubicBezTo>
                  <a:pt x="0" y="58"/>
                  <a:pt x="3" y="59"/>
                  <a:pt x="3" y="61"/>
                </a:cubicBezTo>
                <a:cubicBezTo>
                  <a:pt x="3" y="62"/>
                  <a:pt x="3" y="70"/>
                  <a:pt x="3" y="73"/>
                </a:cubicBezTo>
                <a:cubicBezTo>
                  <a:pt x="6" y="73"/>
                  <a:pt x="6" y="73"/>
                  <a:pt x="6" y="73"/>
                </a:cubicBezTo>
                <a:cubicBezTo>
                  <a:pt x="10" y="69"/>
                  <a:pt x="14" y="71"/>
                  <a:pt x="19" y="65"/>
                </a:cubicBezTo>
                <a:cubicBezTo>
                  <a:pt x="17" y="63"/>
                  <a:pt x="9" y="63"/>
                  <a:pt x="9" y="58"/>
                </a:cubicBezTo>
                <a:cubicBezTo>
                  <a:pt x="9" y="54"/>
                  <a:pt x="11" y="53"/>
                  <a:pt x="13" y="53"/>
                </a:cubicBezTo>
                <a:cubicBezTo>
                  <a:pt x="16" y="53"/>
                  <a:pt x="21" y="54"/>
                  <a:pt x="24" y="54"/>
                </a:cubicBezTo>
                <a:cubicBezTo>
                  <a:pt x="24" y="53"/>
                  <a:pt x="27" y="51"/>
                  <a:pt x="28" y="50"/>
                </a:cubicBezTo>
                <a:cubicBezTo>
                  <a:pt x="37" y="56"/>
                  <a:pt x="42" y="57"/>
                  <a:pt x="51" y="62"/>
                </a:cubicBezTo>
                <a:cubicBezTo>
                  <a:pt x="55" y="56"/>
                  <a:pt x="59" y="44"/>
                  <a:pt x="70" y="44"/>
                </a:cubicBezTo>
                <a:cubicBezTo>
                  <a:pt x="78" y="44"/>
                  <a:pt x="81" y="42"/>
                  <a:pt x="86" y="39"/>
                </a:cubicBezTo>
                <a:cubicBezTo>
                  <a:pt x="84" y="38"/>
                  <a:pt x="80" y="35"/>
                  <a:pt x="80" y="32"/>
                </a:cubicBezTo>
                <a:cubicBezTo>
                  <a:pt x="80" y="29"/>
                  <a:pt x="82" y="28"/>
                  <a:pt x="83" y="26"/>
                </a:cubicBezTo>
                <a:cubicBezTo>
                  <a:pt x="82" y="25"/>
                  <a:pt x="81" y="25"/>
                  <a:pt x="81" y="25"/>
                </a:cubicBezTo>
                <a:cubicBezTo>
                  <a:pt x="78" y="25"/>
                  <a:pt x="75" y="27"/>
                  <a:pt x="72" y="27"/>
                </a:cubicBezTo>
                <a:cubicBezTo>
                  <a:pt x="51" y="27"/>
                  <a:pt x="45" y="10"/>
                  <a:pt x="31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1" name="Freeform 87">
            <a:extLst>
              <a:ext uri="{FF2B5EF4-FFF2-40B4-BE49-F238E27FC236}">
                <a16:creationId xmlns:a16="http://schemas.microsoft.com/office/drawing/2014/main" id="{73C9E1A2-32ED-4B6E-8888-71A10DD8E7F3}"/>
              </a:ext>
            </a:extLst>
          </xdr:cNvPr>
          <xdr:cNvSpPr>
            <a:spLocks noEditPoints="1"/>
          </xdr:cNvSpPr>
        </xdr:nvSpPr>
        <xdr:spPr bwMode="auto">
          <a:xfrm>
            <a:off x="8606" y="1364"/>
            <a:ext cx="36" cy="33"/>
          </a:xfrm>
          <a:custGeom>
            <a:avLst/>
            <a:gdLst>
              <a:gd name="T0" fmla="*/ 13 w 15"/>
              <a:gd name="T1" fmla="*/ 1 h 14"/>
              <a:gd name="T2" fmla="*/ 2 w 15"/>
              <a:gd name="T3" fmla="*/ 9 h 14"/>
              <a:gd name="T4" fmla="*/ 2 w 15"/>
              <a:gd name="T5" fmla="*/ 14 h 14"/>
              <a:gd name="T6" fmla="*/ 15 w 15"/>
              <a:gd name="T7" fmla="*/ 3 h 14"/>
              <a:gd name="T8" fmla="*/ 13 w 15"/>
              <a:gd name="T9" fmla="*/ 1 h 14"/>
              <a:gd name="T10" fmla="*/ 12 w 15"/>
              <a:gd name="T11" fmla="*/ 0 h 14"/>
              <a:gd name="T12" fmla="*/ 13 w 15"/>
              <a:gd name="T13" fmla="*/ 1 h 14"/>
              <a:gd name="T14" fmla="*/ 14 w 15"/>
              <a:gd name="T15" fmla="*/ 1 h 14"/>
              <a:gd name="T16" fmla="*/ 12 w 15"/>
              <a:gd name="T17" fmla="*/ 0 h 1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5" h="14">
                <a:moveTo>
                  <a:pt x="13" y="1"/>
                </a:moveTo>
                <a:cubicBezTo>
                  <a:pt x="9" y="2"/>
                  <a:pt x="4" y="6"/>
                  <a:pt x="2" y="9"/>
                </a:cubicBezTo>
                <a:cubicBezTo>
                  <a:pt x="1" y="10"/>
                  <a:pt x="0" y="14"/>
                  <a:pt x="2" y="14"/>
                </a:cubicBezTo>
                <a:cubicBezTo>
                  <a:pt x="6" y="14"/>
                  <a:pt x="13" y="6"/>
                  <a:pt x="15" y="3"/>
                </a:cubicBezTo>
                <a:cubicBezTo>
                  <a:pt x="13" y="1"/>
                  <a:pt x="13" y="1"/>
                  <a:pt x="13" y="1"/>
                </a:cubicBezTo>
                <a:moveTo>
                  <a:pt x="12" y="0"/>
                </a:moveTo>
                <a:cubicBezTo>
                  <a:pt x="13" y="1"/>
                  <a:pt x="13" y="1"/>
                  <a:pt x="13" y="1"/>
                </a:cubicBezTo>
                <a:cubicBezTo>
                  <a:pt x="13" y="1"/>
                  <a:pt x="14" y="1"/>
                  <a:pt x="14" y="1"/>
                </a:cubicBezTo>
                <a:cubicBezTo>
                  <a:pt x="12" y="0"/>
                  <a:pt x="12" y="0"/>
                  <a:pt x="1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2" name="Freeform 88">
            <a:extLst>
              <a:ext uri="{FF2B5EF4-FFF2-40B4-BE49-F238E27FC236}">
                <a16:creationId xmlns:a16="http://schemas.microsoft.com/office/drawing/2014/main" id="{2EAE3776-0A59-467D-BDB7-98BEEF9A7691}"/>
              </a:ext>
            </a:extLst>
          </xdr:cNvPr>
          <xdr:cNvSpPr>
            <a:spLocks/>
          </xdr:cNvSpPr>
        </xdr:nvSpPr>
        <xdr:spPr bwMode="auto">
          <a:xfrm>
            <a:off x="8677" y="1319"/>
            <a:ext cx="47" cy="36"/>
          </a:xfrm>
          <a:custGeom>
            <a:avLst/>
            <a:gdLst>
              <a:gd name="T0" fmla="*/ 20 w 20"/>
              <a:gd name="T1" fmla="*/ 0 h 15"/>
              <a:gd name="T2" fmla="*/ 17 w 20"/>
              <a:gd name="T3" fmla="*/ 1 h 15"/>
              <a:gd name="T4" fmla="*/ 12 w 20"/>
              <a:gd name="T5" fmla="*/ 0 h 15"/>
              <a:gd name="T6" fmla="*/ 0 w 20"/>
              <a:gd name="T7" fmla="*/ 12 h 15"/>
              <a:gd name="T8" fmla="*/ 0 w 20"/>
              <a:gd name="T9" fmla="*/ 15 h 15"/>
              <a:gd name="T10" fmla="*/ 20 w 20"/>
              <a:gd name="T11" fmla="*/ 4 h 15"/>
              <a:gd name="T12" fmla="*/ 20 w 20"/>
              <a:gd name="T13" fmla="*/ 0 h 1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0" h="15">
                <a:moveTo>
                  <a:pt x="20" y="0"/>
                </a:moveTo>
                <a:cubicBezTo>
                  <a:pt x="19" y="1"/>
                  <a:pt x="18" y="1"/>
                  <a:pt x="17" y="1"/>
                </a:cubicBezTo>
                <a:cubicBezTo>
                  <a:pt x="16" y="1"/>
                  <a:pt x="14" y="0"/>
                  <a:pt x="12" y="0"/>
                </a:cubicBezTo>
                <a:cubicBezTo>
                  <a:pt x="6" y="0"/>
                  <a:pt x="0" y="12"/>
                  <a:pt x="0" y="12"/>
                </a:cubicBezTo>
                <a:cubicBezTo>
                  <a:pt x="0" y="13"/>
                  <a:pt x="0" y="15"/>
                  <a:pt x="0" y="15"/>
                </a:cubicBezTo>
                <a:cubicBezTo>
                  <a:pt x="8" y="15"/>
                  <a:pt x="8" y="4"/>
                  <a:pt x="20" y="4"/>
                </a:cubicBezTo>
                <a:cubicBezTo>
                  <a:pt x="20" y="0"/>
                  <a:pt x="20" y="0"/>
                  <a:pt x="2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3" name="Freeform 89">
            <a:extLst>
              <a:ext uri="{FF2B5EF4-FFF2-40B4-BE49-F238E27FC236}">
                <a16:creationId xmlns:a16="http://schemas.microsoft.com/office/drawing/2014/main" id="{3E5541B4-F393-447C-ADA5-E01EFEA58EEF}"/>
              </a:ext>
            </a:extLst>
          </xdr:cNvPr>
          <xdr:cNvSpPr>
            <a:spLocks/>
          </xdr:cNvSpPr>
        </xdr:nvSpPr>
        <xdr:spPr bwMode="auto">
          <a:xfrm>
            <a:off x="8762" y="1284"/>
            <a:ext cx="24" cy="26"/>
          </a:xfrm>
          <a:custGeom>
            <a:avLst/>
            <a:gdLst>
              <a:gd name="T0" fmla="*/ 10 w 10"/>
              <a:gd name="T1" fmla="*/ 0 h 11"/>
              <a:gd name="T2" fmla="*/ 1 w 10"/>
              <a:gd name="T3" fmla="*/ 3 h 11"/>
              <a:gd name="T4" fmla="*/ 1 w 10"/>
              <a:gd name="T5" fmla="*/ 8 h 11"/>
              <a:gd name="T6" fmla="*/ 1 w 10"/>
              <a:gd name="T7" fmla="*/ 11 h 11"/>
              <a:gd name="T8" fmla="*/ 10 w 10"/>
              <a:gd name="T9" fmla="*/ 0 h 1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0" h="11">
                <a:moveTo>
                  <a:pt x="10" y="0"/>
                </a:moveTo>
                <a:cubicBezTo>
                  <a:pt x="9" y="0"/>
                  <a:pt x="2" y="0"/>
                  <a:pt x="1" y="3"/>
                </a:cubicBezTo>
                <a:cubicBezTo>
                  <a:pt x="1" y="5"/>
                  <a:pt x="2" y="8"/>
                  <a:pt x="1" y="8"/>
                </a:cubicBezTo>
                <a:cubicBezTo>
                  <a:pt x="0" y="8"/>
                  <a:pt x="0" y="11"/>
                  <a:pt x="1" y="11"/>
                </a:cubicBezTo>
                <a:cubicBezTo>
                  <a:pt x="5" y="11"/>
                  <a:pt x="9" y="3"/>
                  <a:pt x="1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4" name="Freeform 90">
            <a:extLst>
              <a:ext uri="{FF2B5EF4-FFF2-40B4-BE49-F238E27FC236}">
                <a16:creationId xmlns:a16="http://schemas.microsoft.com/office/drawing/2014/main" id="{23B4276E-7D4C-4BE5-8C21-EBD40DC7A7C6}"/>
              </a:ext>
            </a:extLst>
          </xdr:cNvPr>
          <xdr:cNvSpPr>
            <a:spLocks/>
          </xdr:cNvSpPr>
        </xdr:nvSpPr>
        <xdr:spPr bwMode="auto">
          <a:xfrm>
            <a:off x="8472" y="903"/>
            <a:ext cx="101" cy="390"/>
          </a:xfrm>
          <a:custGeom>
            <a:avLst/>
            <a:gdLst>
              <a:gd name="T0" fmla="*/ 17 w 43"/>
              <a:gd name="T1" fmla="*/ 0 h 165"/>
              <a:gd name="T2" fmla="*/ 13 w 43"/>
              <a:gd name="T3" fmla="*/ 0 h 165"/>
              <a:gd name="T4" fmla="*/ 13 w 43"/>
              <a:gd name="T5" fmla="*/ 11 h 165"/>
              <a:gd name="T6" fmla="*/ 11 w 43"/>
              <a:gd name="T7" fmla="*/ 18 h 165"/>
              <a:gd name="T8" fmla="*/ 0 w 43"/>
              <a:gd name="T9" fmla="*/ 45 h 165"/>
              <a:gd name="T10" fmla="*/ 8 w 43"/>
              <a:gd name="T11" fmla="*/ 64 h 165"/>
              <a:gd name="T12" fmla="*/ 8 w 43"/>
              <a:gd name="T13" fmla="*/ 95 h 165"/>
              <a:gd name="T14" fmla="*/ 5 w 43"/>
              <a:gd name="T15" fmla="*/ 111 h 165"/>
              <a:gd name="T16" fmla="*/ 9 w 43"/>
              <a:gd name="T17" fmla="*/ 126 h 165"/>
              <a:gd name="T18" fmla="*/ 6 w 43"/>
              <a:gd name="T19" fmla="*/ 150 h 165"/>
              <a:gd name="T20" fmla="*/ 6 w 43"/>
              <a:gd name="T21" fmla="*/ 165 h 165"/>
              <a:gd name="T22" fmla="*/ 19 w 43"/>
              <a:gd name="T23" fmla="*/ 154 h 165"/>
              <a:gd name="T24" fmla="*/ 24 w 43"/>
              <a:gd name="T25" fmla="*/ 154 h 165"/>
              <a:gd name="T26" fmla="*/ 29 w 43"/>
              <a:gd name="T27" fmla="*/ 159 h 165"/>
              <a:gd name="T28" fmla="*/ 30 w 43"/>
              <a:gd name="T29" fmla="*/ 159 h 165"/>
              <a:gd name="T30" fmla="*/ 31 w 43"/>
              <a:gd name="T31" fmla="*/ 158 h 165"/>
              <a:gd name="T32" fmla="*/ 16 w 43"/>
              <a:gd name="T33" fmla="*/ 132 h 165"/>
              <a:gd name="T34" fmla="*/ 32 w 43"/>
              <a:gd name="T35" fmla="*/ 101 h 165"/>
              <a:gd name="T36" fmla="*/ 43 w 43"/>
              <a:gd name="T37" fmla="*/ 108 h 165"/>
              <a:gd name="T38" fmla="*/ 29 w 43"/>
              <a:gd name="T39" fmla="*/ 71 h 165"/>
              <a:gd name="T40" fmla="*/ 25 w 43"/>
              <a:gd name="T41" fmla="*/ 57 h 165"/>
              <a:gd name="T42" fmla="*/ 25 w 43"/>
              <a:gd name="T43" fmla="*/ 44 h 165"/>
              <a:gd name="T44" fmla="*/ 23 w 43"/>
              <a:gd name="T45" fmla="*/ 24 h 165"/>
              <a:gd name="T46" fmla="*/ 17 w 43"/>
              <a:gd name="T47" fmla="*/ 0 h 16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</a:cxnLst>
            <a:rect l="0" t="0" r="r" b="b"/>
            <a:pathLst>
              <a:path w="43" h="165">
                <a:moveTo>
                  <a:pt x="17" y="0"/>
                </a:moveTo>
                <a:cubicBezTo>
                  <a:pt x="16" y="0"/>
                  <a:pt x="14" y="0"/>
                  <a:pt x="13" y="0"/>
                </a:cubicBezTo>
                <a:cubicBezTo>
                  <a:pt x="13" y="4"/>
                  <a:pt x="13" y="6"/>
                  <a:pt x="13" y="11"/>
                </a:cubicBezTo>
                <a:cubicBezTo>
                  <a:pt x="13" y="14"/>
                  <a:pt x="11" y="15"/>
                  <a:pt x="11" y="18"/>
                </a:cubicBezTo>
                <a:cubicBezTo>
                  <a:pt x="3" y="20"/>
                  <a:pt x="0" y="34"/>
                  <a:pt x="0" y="45"/>
                </a:cubicBezTo>
                <a:cubicBezTo>
                  <a:pt x="0" y="53"/>
                  <a:pt x="8" y="56"/>
                  <a:pt x="8" y="64"/>
                </a:cubicBezTo>
                <a:cubicBezTo>
                  <a:pt x="8" y="77"/>
                  <a:pt x="8" y="81"/>
                  <a:pt x="8" y="95"/>
                </a:cubicBezTo>
                <a:cubicBezTo>
                  <a:pt x="8" y="101"/>
                  <a:pt x="5" y="104"/>
                  <a:pt x="5" y="111"/>
                </a:cubicBezTo>
                <a:cubicBezTo>
                  <a:pt x="5" y="118"/>
                  <a:pt x="9" y="119"/>
                  <a:pt x="9" y="126"/>
                </a:cubicBezTo>
                <a:cubicBezTo>
                  <a:pt x="9" y="134"/>
                  <a:pt x="6" y="140"/>
                  <a:pt x="6" y="150"/>
                </a:cubicBezTo>
                <a:cubicBezTo>
                  <a:pt x="6" y="153"/>
                  <a:pt x="5" y="165"/>
                  <a:pt x="6" y="165"/>
                </a:cubicBezTo>
                <a:cubicBezTo>
                  <a:pt x="13" y="165"/>
                  <a:pt x="13" y="154"/>
                  <a:pt x="19" y="154"/>
                </a:cubicBezTo>
                <a:cubicBezTo>
                  <a:pt x="21" y="154"/>
                  <a:pt x="23" y="154"/>
                  <a:pt x="24" y="154"/>
                </a:cubicBezTo>
                <a:cubicBezTo>
                  <a:pt x="25" y="156"/>
                  <a:pt x="27" y="159"/>
                  <a:pt x="29" y="159"/>
                </a:cubicBezTo>
                <a:cubicBezTo>
                  <a:pt x="29" y="159"/>
                  <a:pt x="30" y="159"/>
                  <a:pt x="30" y="159"/>
                </a:cubicBezTo>
                <a:cubicBezTo>
                  <a:pt x="30" y="159"/>
                  <a:pt x="31" y="158"/>
                  <a:pt x="31" y="158"/>
                </a:cubicBezTo>
                <a:cubicBezTo>
                  <a:pt x="27" y="149"/>
                  <a:pt x="16" y="144"/>
                  <a:pt x="16" y="132"/>
                </a:cubicBezTo>
                <a:cubicBezTo>
                  <a:pt x="16" y="118"/>
                  <a:pt x="18" y="101"/>
                  <a:pt x="32" y="101"/>
                </a:cubicBezTo>
                <a:cubicBezTo>
                  <a:pt x="37" y="101"/>
                  <a:pt x="40" y="104"/>
                  <a:pt x="43" y="108"/>
                </a:cubicBezTo>
                <a:cubicBezTo>
                  <a:pt x="40" y="95"/>
                  <a:pt x="33" y="85"/>
                  <a:pt x="29" y="71"/>
                </a:cubicBezTo>
                <a:cubicBezTo>
                  <a:pt x="28" y="68"/>
                  <a:pt x="24" y="62"/>
                  <a:pt x="25" y="57"/>
                </a:cubicBezTo>
                <a:cubicBezTo>
                  <a:pt x="25" y="44"/>
                  <a:pt x="25" y="44"/>
                  <a:pt x="25" y="44"/>
                </a:cubicBezTo>
                <a:cubicBezTo>
                  <a:pt x="21" y="37"/>
                  <a:pt x="25" y="32"/>
                  <a:pt x="23" y="24"/>
                </a:cubicBezTo>
                <a:cubicBezTo>
                  <a:pt x="21" y="18"/>
                  <a:pt x="17" y="11"/>
                  <a:pt x="1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5" name="Freeform 91">
            <a:extLst>
              <a:ext uri="{FF2B5EF4-FFF2-40B4-BE49-F238E27FC236}">
                <a16:creationId xmlns:a16="http://schemas.microsoft.com/office/drawing/2014/main" id="{CF099E48-5A65-4401-A3F3-AB930DDA13F6}"/>
              </a:ext>
            </a:extLst>
          </xdr:cNvPr>
          <xdr:cNvSpPr>
            <a:spLocks noEditPoints="1"/>
          </xdr:cNvSpPr>
        </xdr:nvSpPr>
        <xdr:spPr bwMode="auto">
          <a:xfrm>
            <a:off x="5259" y="-452"/>
            <a:ext cx="624" cy="456"/>
          </a:xfrm>
          <a:custGeom>
            <a:avLst/>
            <a:gdLst>
              <a:gd name="T0" fmla="*/ 91 w 264"/>
              <a:gd name="T1" fmla="*/ 192 h 193"/>
              <a:gd name="T2" fmla="*/ 91 w 264"/>
              <a:gd name="T3" fmla="*/ 192 h 193"/>
              <a:gd name="T4" fmla="*/ 91 w 264"/>
              <a:gd name="T5" fmla="*/ 192 h 193"/>
              <a:gd name="T6" fmla="*/ 90 w 264"/>
              <a:gd name="T7" fmla="*/ 191 h 193"/>
              <a:gd name="T8" fmla="*/ 90 w 264"/>
              <a:gd name="T9" fmla="*/ 191 h 193"/>
              <a:gd name="T10" fmla="*/ 91 w 264"/>
              <a:gd name="T11" fmla="*/ 192 h 193"/>
              <a:gd name="T12" fmla="*/ 90 w 264"/>
              <a:gd name="T13" fmla="*/ 191 h 193"/>
              <a:gd name="T14" fmla="*/ 86 w 264"/>
              <a:gd name="T15" fmla="*/ 187 h 193"/>
              <a:gd name="T16" fmla="*/ 90 w 264"/>
              <a:gd name="T17" fmla="*/ 191 h 193"/>
              <a:gd name="T18" fmla="*/ 86 w 264"/>
              <a:gd name="T19" fmla="*/ 187 h 193"/>
              <a:gd name="T20" fmla="*/ 243 w 264"/>
              <a:gd name="T21" fmla="*/ 0 h 193"/>
              <a:gd name="T22" fmla="*/ 164 w 264"/>
              <a:gd name="T23" fmla="*/ 30 h 193"/>
              <a:gd name="T24" fmla="*/ 148 w 264"/>
              <a:gd name="T25" fmla="*/ 23 h 193"/>
              <a:gd name="T26" fmla="*/ 131 w 264"/>
              <a:gd name="T27" fmla="*/ 30 h 193"/>
              <a:gd name="T28" fmla="*/ 84 w 264"/>
              <a:gd name="T29" fmla="*/ 55 h 193"/>
              <a:gd name="T30" fmla="*/ 62 w 264"/>
              <a:gd name="T31" fmla="*/ 59 h 193"/>
              <a:gd name="T32" fmla="*/ 57 w 264"/>
              <a:gd name="T33" fmla="*/ 64 h 193"/>
              <a:gd name="T34" fmla="*/ 61 w 264"/>
              <a:gd name="T35" fmla="*/ 74 h 193"/>
              <a:gd name="T36" fmla="*/ 33 w 264"/>
              <a:gd name="T37" fmla="*/ 105 h 193"/>
              <a:gd name="T38" fmla="*/ 41 w 264"/>
              <a:gd name="T39" fmla="*/ 117 h 193"/>
              <a:gd name="T40" fmla="*/ 16 w 264"/>
              <a:gd name="T41" fmla="*/ 132 h 193"/>
              <a:gd name="T42" fmla="*/ 16 w 264"/>
              <a:gd name="T43" fmla="*/ 140 h 193"/>
              <a:gd name="T44" fmla="*/ 0 w 264"/>
              <a:gd name="T45" fmla="*/ 161 h 193"/>
              <a:gd name="T46" fmla="*/ 10 w 264"/>
              <a:gd name="T47" fmla="*/ 171 h 193"/>
              <a:gd name="T48" fmla="*/ 21 w 264"/>
              <a:gd name="T49" fmla="*/ 171 h 193"/>
              <a:gd name="T50" fmla="*/ 25 w 264"/>
              <a:gd name="T51" fmla="*/ 171 h 193"/>
              <a:gd name="T52" fmla="*/ 33 w 264"/>
              <a:gd name="T53" fmla="*/ 190 h 193"/>
              <a:gd name="T54" fmla="*/ 36 w 264"/>
              <a:gd name="T55" fmla="*/ 191 h 193"/>
              <a:gd name="T56" fmla="*/ 47 w 264"/>
              <a:gd name="T57" fmla="*/ 190 h 193"/>
              <a:gd name="T58" fmla="*/ 50 w 264"/>
              <a:gd name="T59" fmla="*/ 193 h 193"/>
              <a:gd name="T60" fmla="*/ 91 w 264"/>
              <a:gd name="T61" fmla="*/ 193 h 193"/>
              <a:gd name="T62" fmla="*/ 90 w 264"/>
              <a:gd name="T63" fmla="*/ 191 h 193"/>
              <a:gd name="T64" fmla="*/ 61 w 264"/>
              <a:gd name="T65" fmla="*/ 157 h 193"/>
              <a:gd name="T66" fmla="*/ 124 w 264"/>
              <a:gd name="T67" fmla="*/ 80 h 193"/>
              <a:gd name="T68" fmla="*/ 150 w 264"/>
              <a:gd name="T69" fmla="*/ 66 h 193"/>
              <a:gd name="T70" fmla="*/ 161 w 264"/>
              <a:gd name="T71" fmla="*/ 54 h 193"/>
              <a:gd name="T72" fmla="*/ 210 w 264"/>
              <a:gd name="T73" fmla="*/ 40 h 193"/>
              <a:gd name="T74" fmla="*/ 264 w 264"/>
              <a:gd name="T75" fmla="*/ 13 h 193"/>
              <a:gd name="T76" fmla="*/ 243 w 264"/>
              <a:gd name="T77" fmla="*/ 0 h 19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</a:cxnLst>
            <a:rect l="0" t="0" r="r" b="b"/>
            <a:pathLst>
              <a:path w="264" h="193">
                <a:moveTo>
                  <a:pt x="91" y="192"/>
                </a:moveTo>
                <a:cubicBezTo>
                  <a:pt x="91" y="192"/>
                  <a:pt x="91" y="192"/>
                  <a:pt x="91" y="192"/>
                </a:cubicBezTo>
                <a:cubicBezTo>
                  <a:pt x="91" y="192"/>
                  <a:pt x="91" y="192"/>
                  <a:pt x="91" y="192"/>
                </a:cubicBezTo>
                <a:moveTo>
                  <a:pt x="90" y="191"/>
                </a:moveTo>
                <a:cubicBezTo>
                  <a:pt x="90" y="191"/>
                  <a:pt x="90" y="191"/>
                  <a:pt x="90" y="191"/>
                </a:cubicBezTo>
                <a:cubicBezTo>
                  <a:pt x="90" y="191"/>
                  <a:pt x="91" y="192"/>
                  <a:pt x="91" y="192"/>
                </a:cubicBezTo>
                <a:cubicBezTo>
                  <a:pt x="90" y="191"/>
                  <a:pt x="90" y="191"/>
                  <a:pt x="90" y="191"/>
                </a:cubicBezTo>
                <a:moveTo>
                  <a:pt x="86" y="187"/>
                </a:moveTo>
                <a:cubicBezTo>
                  <a:pt x="90" y="191"/>
                  <a:pt x="90" y="191"/>
                  <a:pt x="90" y="191"/>
                </a:cubicBezTo>
                <a:cubicBezTo>
                  <a:pt x="89" y="189"/>
                  <a:pt x="87" y="188"/>
                  <a:pt x="86" y="187"/>
                </a:cubicBezTo>
                <a:moveTo>
                  <a:pt x="243" y="0"/>
                </a:moveTo>
                <a:cubicBezTo>
                  <a:pt x="217" y="0"/>
                  <a:pt x="192" y="30"/>
                  <a:pt x="164" y="30"/>
                </a:cubicBezTo>
                <a:cubicBezTo>
                  <a:pt x="157" y="30"/>
                  <a:pt x="154" y="23"/>
                  <a:pt x="148" y="23"/>
                </a:cubicBezTo>
                <a:cubicBezTo>
                  <a:pt x="138" y="23"/>
                  <a:pt x="138" y="30"/>
                  <a:pt x="131" y="30"/>
                </a:cubicBezTo>
                <a:cubicBezTo>
                  <a:pt x="112" y="30"/>
                  <a:pt x="97" y="55"/>
                  <a:pt x="84" y="55"/>
                </a:cubicBezTo>
                <a:cubicBezTo>
                  <a:pt x="76" y="55"/>
                  <a:pt x="70" y="59"/>
                  <a:pt x="62" y="59"/>
                </a:cubicBezTo>
                <a:cubicBezTo>
                  <a:pt x="59" y="59"/>
                  <a:pt x="57" y="62"/>
                  <a:pt x="57" y="64"/>
                </a:cubicBezTo>
                <a:cubicBezTo>
                  <a:pt x="57" y="67"/>
                  <a:pt x="61" y="69"/>
                  <a:pt x="61" y="74"/>
                </a:cubicBezTo>
                <a:cubicBezTo>
                  <a:pt x="61" y="88"/>
                  <a:pt x="33" y="96"/>
                  <a:pt x="33" y="105"/>
                </a:cubicBezTo>
                <a:cubicBezTo>
                  <a:pt x="33" y="110"/>
                  <a:pt x="41" y="111"/>
                  <a:pt x="41" y="117"/>
                </a:cubicBezTo>
                <a:cubicBezTo>
                  <a:pt x="33" y="119"/>
                  <a:pt x="16" y="123"/>
                  <a:pt x="16" y="132"/>
                </a:cubicBezTo>
                <a:cubicBezTo>
                  <a:pt x="16" y="138"/>
                  <a:pt x="16" y="140"/>
                  <a:pt x="16" y="140"/>
                </a:cubicBezTo>
                <a:cubicBezTo>
                  <a:pt x="16" y="149"/>
                  <a:pt x="0" y="148"/>
                  <a:pt x="0" y="161"/>
                </a:cubicBezTo>
                <a:cubicBezTo>
                  <a:pt x="0" y="167"/>
                  <a:pt x="10" y="171"/>
                  <a:pt x="10" y="171"/>
                </a:cubicBezTo>
                <a:cubicBezTo>
                  <a:pt x="10" y="171"/>
                  <a:pt x="16" y="171"/>
                  <a:pt x="21" y="171"/>
                </a:cubicBezTo>
                <a:cubicBezTo>
                  <a:pt x="23" y="171"/>
                  <a:pt x="25" y="171"/>
                  <a:pt x="25" y="171"/>
                </a:cubicBezTo>
                <a:cubicBezTo>
                  <a:pt x="34" y="174"/>
                  <a:pt x="30" y="182"/>
                  <a:pt x="33" y="190"/>
                </a:cubicBezTo>
                <a:cubicBezTo>
                  <a:pt x="34" y="191"/>
                  <a:pt x="35" y="191"/>
                  <a:pt x="36" y="191"/>
                </a:cubicBezTo>
                <a:cubicBezTo>
                  <a:pt x="40" y="191"/>
                  <a:pt x="44" y="190"/>
                  <a:pt x="47" y="190"/>
                </a:cubicBezTo>
                <a:cubicBezTo>
                  <a:pt x="48" y="190"/>
                  <a:pt x="49" y="193"/>
                  <a:pt x="50" y="193"/>
                </a:cubicBezTo>
                <a:cubicBezTo>
                  <a:pt x="91" y="193"/>
                  <a:pt x="91" y="193"/>
                  <a:pt x="91" y="193"/>
                </a:cubicBezTo>
                <a:cubicBezTo>
                  <a:pt x="91" y="193"/>
                  <a:pt x="91" y="192"/>
                  <a:pt x="90" y="191"/>
                </a:cubicBezTo>
                <a:cubicBezTo>
                  <a:pt x="78" y="180"/>
                  <a:pt x="61" y="176"/>
                  <a:pt x="61" y="157"/>
                </a:cubicBezTo>
                <a:cubicBezTo>
                  <a:pt x="61" y="123"/>
                  <a:pt x="97" y="87"/>
                  <a:pt x="124" y="80"/>
                </a:cubicBezTo>
                <a:cubicBezTo>
                  <a:pt x="134" y="77"/>
                  <a:pt x="136" y="66"/>
                  <a:pt x="150" y="66"/>
                </a:cubicBezTo>
                <a:cubicBezTo>
                  <a:pt x="156" y="66"/>
                  <a:pt x="158" y="55"/>
                  <a:pt x="161" y="54"/>
                </a:cubicBezTo>
                <a:cubicBezTo>
                  <a:pt x="179" y="45"/>
                  <a:pt x="192" y="49"/>
                  <a:pt x="210" y="40"/>
                </a:cubicBezTo>
                <a:cubicBezTo>
                  <a:pt x="223" y="34"/>
                  <a:pt x="264" y="31"/>
                  <a:pt x="264" y="13"/>
                </a:cubicBezTo>
                <a:cubicBezTo>
                  <a:pt x="264" y="7"/>
                  <a:pt x="249" y="0"/>
                  <a:pt x="243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6" name="Freeform 92">
            <a:extLst>
              <a:ext uri="{FF2B5EF4-FFF2-40B4-BE49-F238E27FC236}">
                <a16:creationId xmlns:a16="http://schemas.microsoft.com/office/drawing/2014/main" id="{0C1BB03A-AA4D-4197-8B28-86DB9F48F994}"/>
              </a:ext>
            </a:extLst>
          </xdr:cNvPr>
          <xdr:cNvSpPr>
            <a:spLocks/>
          </xdr:cNvSpPr>
        </xdr:nvSpPr>
        <xdr:spPr bwMode="auto">
          <a:xfrm>
            <a:off x="3113" y="749"/>
            <a:ext cx="1373" cy="982"/>
          </a:xfrm>
          <a:custGeom>
            <a:avLst/>
            <a:gdLst>
              <a:gd name="T0" fmla="*/ 270 w 581"/>
              <a:gd name="T1" fmla="*/ 64 h 415"/>
              <a:gd name="T2" fmla="*/ 253 w 581"/>
              <a:gd name="T3" fmla="*/ 85 h 415"/>
              <a:gd name="T4" fmla="*/ 244 w 581"/>
              <a:gd name="T5" fmla="*/ 90 h 415"/>
              <a:gd name="T6" fmla="*/ 210 w 581"/>
              <a:gd name="T7" fmla="*/ 106 h 415"/>
              <a:gd name="T8" fmla="*/ 176 w 581"/>
              <a:gd name="T9" fmla="*/ 141 h 415"/>
              <a:gd name="T10" fmla="*/ 136 w 581"/>
              <a:gd name="T11" fmla="*/ 174 h 415"/>
              <a:gd name="T12" fmla="*/ 115 w 581"/>
              <a:gd name="T13" fmla="*/ 171 h 415"/>
              <a:gd name="T14" fmla="*/ 106 w 581"/>
              <a:gd name="T15" fmla="*/ 188 h 415"/>
              <a:gd name="T16" fmla="*/ 72 w 581"/>
              <a:gd name="T17" fmla="*/ 194 h 415"/>
              <a:gd name="T18" fmla="*/ 124 w 581"/>
              <a:gd name="T19" fmla="*/ 231 h 415"/>
              <a:gd name="T20" fmla="*/ 126 w 581"/>
              <a:gd name="T21" fmla="*/ 246 h 415"/>
              <a:gd name="T22" fmla="*/ 106 w 581"/>
              <a:gd name="T23" fmla="*/ 287 h 415"/>
              <a:gd name="T24" fmla="*/ 66 w 581"/>
              <a:gd name="T25" fmla="*/ 285 h 415"/>
              <a:gd name="T26" fmla="*/ 32 w 581"/>
              <a:gd name="T27" fmla="*/ 282 h 415"/>
              <a:gd name="T28" fmla="*/ 10 w 581"/>
              <a:gd name="T29" fmla="*/ 314 h 415"/>
              <a:gd name="T30" fmla="*/ 8 w 581"/>
              <a:gd name="T31" fmla="*/ 374 h 415"/>
              <a:gd name="T32" fmla="*/ 35 w 581"/>
              <a:gd name="T33" fmla="*/ 396 h 415"/>
              <a:gd name="T34" fmla="*/ 99 w 581"/>
              <a:gd name="T35" fmla="*/ 403 h 415"/>
              <a:gd name="T36" fmla="*/ 106 w 581"/>
              <a:gd name="T37" fmla="*/ 403 h 415"/>
              <a:gd name="T38" fmla="*/ 137 w 581"/>
              <a:gd name="T39" fmla="*/ 361 h 415"/>
              <a:gd name="T40" fmla="*/ 184 w 581"/>
              <a:gd name="T41" fmla="*/ 297 h 415"/>
              <a:gd name="T42" fmla="*/ 259 w 581"/>
              <a:gd name="T43" fmla="*/ 275 h 415"/>
              <a:gd name="T44" fmla="*/ 319 w 581"/>
              <a:gd name="T45" fmla="*/ 309 h 415"/>
              <a:gd name="T46" fmla="*/ 373 w 581"/>
              <a:gd name="T47" fmla="*/ 348 h 415"/>
              <a:gd name="T48" fmla="*/ 375 w 581"/>
              <a:gd name="T49" fmla="*/ 381 h 415"/>
              <a:gd name="T50" fmla="*/ 383 w 581"/>
              <a:gd name="T51" fmla="*/ 347 h 415"/>
              <a:gd name="T52" fmla="*/ 390 w 581"/>
              <a:gd name="T53" fmla="*/ 326 h 415"/>
              <a:gd name="T54" fmla="*/ 365 w 581"/>
              <a:gd name="T55" fmla="*/ 312 h 415"/>
              <a:gd name="T56" fmla="*/ 333 w 581"/>
              <a:gd name="T57" fmla="*/ 276 h 415"/>
              <a:gd name="T58" fmla="*/ 321 w 581"/>
              <a:gd name="T59" fmla="*/ 250 h 415"/>
              <a:gd name="T60" fmla="*/ 361 w 581"/>
              <a:gd name="T61" fmla="*/ 255 h 415"/>
              <a:gd name="T62" fmla="*/ 409 w 581"/>
              <a:gd name="T63" fmla="*/ 296 h 415"/>
              <a:gd name="T64" fmla="*/ 443 w 581"/>
              <a:gd name="T65" fmla="*/ 354 h 415"/>
              <a:gd name="T66" fmla="*/ 466 w 581"/>
              <a:gd name="T67" fmla="*/ 377 h 415"/>
              <a:gd name="T68" fmla="*/ 483 w 581"/>
              <a:gd name="T69" fmla="*/ 402 h 415"/>
              <a:gd name="T70" fmla="*/ 479 w 581"/>
              <a:gd name="T71" fmla="*/ 377 h 415"/>
              <a:gd name="T72" fmla="*/ 503 w 581"/>
              <a:gd name="T73" fmla="*/ 382 h 415"/>
              <a:gd name="T74" fmla="*/ 485 w 581"/>
              <a:gd name="T75" fmla="*/ 356 h 415"/>
              <a:gd name="T76" fmla="*/ 494 w 581"/>
              <a:gd name="T77" fmla="*/ 346 h 415"/>
              <a:gd name="T78" fmla="*/ 534 w 581"/>
              <a:gd name="T79" fmla="*/ 339 h 415"/>
              <a:gd name="T80" fmla="*/ 556 w 581"/>
              <a:gd name="T81" fmla="*/ 328 h 415"/>
              <a:gd name="T82" fmla="*/ 569 w 581"/>
              <a:gd name="T83" fmla="*/ 325 h 415"/>
              <a:gd name="T84" fmla="*/ 567 w 581"/>
              <a:gd name="T85" fmla="*/ 265 h 415"/>
              <a:gd name="T86" fmla="*/ 580 w 581"/>
              <a:gd name="T87" fmla="*/ 241 h 415"/>
              <a:gd name="T88" fmla="*/ 562 w 581"/>
              <a:gd name="T89" fmla="*/ 237 h 415"/>
              <a:gd name="T90" fmla="*/ 501 w 581"/>
              <a:gd name="T91" fmla="*/ 195 h 415"/>
              <a:gd name="T92" fmla="*/ 478 w 581"/>
              <a:gd name="T93" fmla="*/ 183 h 415"/>
              <a:gd name="T94" fmla="*/ 498 w 581"/>
              <a:gd name="T95" fmla="*/ 141 h 415"/>
              <a:gd name="T96" fmla="*/ 488 w 581"/>
              <a:gd name="T97" fmla="*/ 113 h 415"/>
              <a:gd name="T98" fmla="*/ 452 w 581"/>
              <a:gd name="T99" fmla="*/ 65 h 415"/>
              <a:gd name="T100" fmla="*/ 452 w 581"/>
              <a:gd name="T101" fmla="*/ 65 h 415"/>
              <a:gd name="T102" fmla="*/ 452 w 581"/>
              <a:gd name="T103" fmla="*/ 65 h 415"/>
              <a:gd name="T104" fmla="*/ 452 w 581"/>
              <a:gd name="T105" fmla="*/ 65 h 415"/>
              <a:gd name="T106" fmla="*/ 433 w 581"/>
              <a:gd name="T107" fmla="*/ 67 h 415"/>
              <a:gd name="T108" fmla="*/ 417 w 581"/>
              <a:gd name="T109" fmla="*/ 62 h 415"/>
              <a:gd name="T110" fmla="*/ 355 w 581"/>
              <a:gd name="T111" fmla="*/ 76 h 415"/>
              <a:gd name="T112" fmla="*/ 341 w 581"/>
              <a:gd name="T113" fmla="*/ 68 h 415"/>
              <a:gd name="T114" fmla="*/ 300 w 581"/>
              <a:gd name="T115" fmla="*/ 72 h 415"/>
              <a:gd name="T116" fmla="*/ 282 w 581"/>
              <a:gd name="T117" fmla="*/ 54 h 415"/>
              <a:gd name="T118" fmla="*/ 300 w 581"/>
              <a:gd name="T119" fmla="*/ 25 h 415"/>
              <a:gd name="T120" fmla="*/ 293 w 581"/>
              <a:gd name="T121" fmla="*/ 0 h 41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  <a:cxn ang="0">
                <a:pos x="T116" y="T117"/>
              </a:cxn>
              <a:cxn ang="0">
                <a:pos x="T118" y="T119"/>
              </a:cxn>
              <a:cxn ang="0">
                <a:pos x="T120" y="T121"/>
              </a:cxn>
            </a:cxnLst>
            <a:rect l="0" t="0" r="r" b="b"/>
            <a:pathLst>
              <a:path w="581" h="415">
                <a:moveTo>
                  <a:pt x="293" y="0"/>
                </a:moveTo>
                <a:cubicBezTo>
                  <a:pt x="280" y="9"/>
                  <a:pt x="259" y="11"/>
                  <a:pt x="259" y="33"/>
                </a:cubicBezTo>
                <a:cubicBezTo>
                  <a:pt x="259" y="46"/>
                  <a:pt x="268" y="50"/>
                  <a:pt x="270" y="64"/>
                </a:cubicBezTo>
                <a:cubicBezTo>
                  <a:pt x="270" y="65"/>
                  <a:pt x="274" y="75"/>
                  <a:pt x="274" y="77"/>
                </a:cubicBezTo>
                <a:cubicBezTo>
                  <a:pt x="274" y="81"/>
                  <a:pt x="265" y="86"/>
                  <a:pt x="262" y="86"/>
                </a:cubicBezTo>
                <a:cubicBezTo>
                  <a:pt x="259" y="86"/>
                  <a:pt x="256" y="85"/>
                  <a:pt x="253" y="85"/>
                </a:cubicBezTo>
                <a:cubicBezTo>
                  <a:pt x="252" y="85"/>
                  <a:pt x="250" y="85"/>
                  <a:pt x="249" y="87"/>
                </a:cubicBezTo>
                <a:cubicBezTo>
                  <a:pt x="248" y="88"/>
                  <a:pt x="247" y="91"/>
                  <a:pt x="245" y="91"/>
                </a:cubicBezTo>
                <a:cubicBezTo>
                  <a:pt x="245" y="91"/>
                  <a:pt x="245" y="91"/>
                  <a:pt x="244" y="90"/>
                </a:cubicBezTo>
                <a:cubicBezTo>
                  <a:pt x="243" y="91"/>
                  <a:pt x="243" y="91"/>
                  <a:pt x="242" y="91"/>
                </a:cubicBezTo>
                <a:cubicBezTo>
                  <a:pt x="242" y="91"/>
                  <a:pt x="242" y="90"/>
                  <a:pt x="237" y="90"/>
                </a:cubicBezTo>
                <a:cubicBezTo>
                  <a:pt x="225" y="90"/>
                  <a:pt x="218" y="99"/>
                  <a:pt x="210" y="106"/>
                </a:cubicBezTo>
                <a:cubicBezTo>
                  <a:pt x="210" y="107"/>
                  <a:pt x="205" y="110"/>
                  <a:pt x="205" y="112"/>
                </a:cubicBezTo>
                <a:cubicBezTo>
                  <a:pt x="205" y="118"/>
                  <a:pt x="206" y="125"/>
                  <a:pt x="202" y="129"/>
                </a:cubicBezTo>
                <a:cubicBezTo>
                  <a:pt x="200" y="131"/>
                  <a:pt x="179" y="140"/>
                  <a:pt x="176" y="141"/>
                </a:cubicBezTo>
                <a:cubicBezTo>
                  <a:pt x="173" y="141"/>
                  <a:pt x="172" y="142"/>
                  <a:pt x="168" y="142"/>
                </a:cubicBezTo>
                <a:cubicBezTo>
                  <a:pt x="165" y="154"/>
                  <a:pt x="161" y="166"/>
                  <a:pt x="145" y="166"/>
                </a:cubicBezTo>
                <a:cubicBezTo>
                  <a:pt x="144" y="170"/>
                  <a:pt x="140" y="174"/>
                  <a:pt x="136" y="174"/>
                </a:cubicBezTo>
                <a:cubicBezTo>
                  <a:pt x="130" y="174"/>
                  <a:pt x="125" y="171"/>
                  <a:pt x="120" y="167"/>
                </a:cubicBezTo>
                <a:cubicBezTo>
                  <a:pt x="115" y="167"/>
                  <a:pt x="115" y="167"/>
                  <a:pt x="115" y="167"/>
                </a:cubicBezTo>
                <a:cubicBezTo>
                  <a:pt x="115" y="171"/>
                  <a:pt x="115" y="171"/>
                  <a:pt x="115" y="171"/>
                </a:cubicBezTo>
                <a:cubicBezTo>
                  <a:pt x="116" y="173"/>
                  <a:pt x="114" y="181"/>
                  <a:pt x="118" y="182"/>
                </a:cubicBezTo>
                <a:cubicBezTo>
                  <a:pt x="118" y="185"/>
                  <a:pt x="118" y="185"/>
                  <a:pt x="118" y="185"/>
                </a:cubicBezTo>
                <a:cubicBezTo>
                  <a:pt x="116" y="186"/>
                  <a:pt x="110" y="188"/>
                  <a:pt x="106" y="188"/>
                </a:cubicBezTo>
                <a:cubicBezTo>
                  <a:pt x="101" y="188"/>
                  <a:pt x="93" y="186"/>
                  <a:pt x="91" y="183"/>
                </a:cubicBezTo>
                <a:cubicBezTo>
                  <a:pt x="86" y="184"/>
                  <a:pt x="71" y="188"/>
                  <a:pt x="71" y="192"/>
                </a:cubicBezTo>
                <a:cubicBezTo>
                  <a:pt x="71" y="193"/>
                  <a:pt x="71" y="194"/>
                  <a:pt x="72" y="194"/>
                </a:cubicBezTo>
                <a:cubicBezTo>
                  <a:pt x="72" y="202"/>
                  <a:pt x="95" y="207"/>
                  <a:pt x="104" y="209"/>
                </a:cubicBezTo>
                <a:cubicBezTo>
                  <a:pt x="106" y="210"/>
                  <a:pt x="107" y="212"/>
                  <a:pt x="110" y="213"/>
                </a:cubicBezTo>
                <a:cubicBezTo>
                  <a:pt x="110" y="221"/>
                  <a:pt x="113" y="231"/>
                  <a:pt x="124" y="231"/>
                </a:cubicBezTo>
                <a:cubicBezTo>
                  <a:pt x="124" y="235"/>
                  <a:pt x="127" y="234"/>
                  <a:pt x="127" y="239"/>
                </a:cubicBezTo>
                <a:cubicBezTo>
                  <a:pt x="127" y="241"/>
                  <a:pt x="126" y="245"/>
                  <a:pt x="125" y="247"/>
                </a:cubicBezTo>
                <a:cubicBezTo>
                  <a:pt x="126" y="246"/>
                  <a:pt x="126" y="246"/>
                  <a:pt x="126" y="246"/>
                </a:cubicBezTo>
                <a:cubicBezTo>
                  <a:pt x="126" y="249"/>
                  <a:pt x="126" y="258"/>
                  <a:pt x="126" y="260"/>
                </a:cubicBezTo>
                <a:cubicBezTo>
                  <a:pt x="126" y="270"/>
                  <a:pt x="119" y="274"/>
                  <a:pt x="119" y="284"/>
                </a:cubicBezTo>
                <a:cubicBezTo>
                  <a:pt x="118" y="284"/>
                  <a:pt x="110" y="287"/>
                  <a:pt x="106" y="287"/>
                </a:cubicBezTo>
                <a:cubicBezTo>
                  <a:pt x="102" y="287"/>
                  <a:pt x="99" y="284"/>
                  <a:pt x="94" y="284"/>
                </a:cubicBezTo>
                <a:cubicBezTo>
                  <a:pt x="94" y="284"/>
                  <a:pt x="93" y="284"/>
                  <a:pt x="91" y="285"/>
                </a:cubicBezTo>
                <a:cubicBezTo>
                  <a:pt x="66" y="285"/>
                  <a:pt x="66" y="285"/>
                  <a:pt x="66" y="285"/>
                </a:cubicBezTo>
                <a:cubicBezTo>
                  <a:pt x="63" y="284"/>
                  <a:pt x="59" y="284"/>
                  <a:pt x="57" y="282"/>
                </a:cubicBezTo>
                <a:cubicBezTo>
                  <a:pt x="33" y="282"/>
                  <a:pt x="33" y="282"/>
                  <a:pt x="33" y="282"/>
                </a:cubicBezTo>
                <a:cubicBezTo>
                  <a:pt x="33" y="282"/>
                  <a:pt x="32" y="282"/>
                  <a:pt x="32" y="282"/>
                </a:cubicBezTo>
                <a:cubicBezTo>
                  <a:pt x="29" y="282"/>
                  <a:pt x="27" y="279"/>
                  <a:pt x="25" y="279"/>
                </a:cubicBezTo>
                <a:cubicBezTo>
                  <a:pt x="22" y="279"/>
                  <a:pt x="4" y="291"/>
                  <a:pt x="4" y="294"/>
                </a:cubicBezTo>
                <a:cubicBezTo>
                  <a:pt x="4" y="298"/>
                  <a:pt x="10" y="306"/>
                  <a:pt x="10" y="314"/>
                </a:cubicBezTo>
                <a:cubicBezTo>
                  <a:pt x="10" y="327"/>
                  <a:pt x="5" y="341"/>
                  <a:pt x="5" y="354"/>
                </a:cubicBezTo>
                <a:cubicBezTo>
                  <a:pt x="5" y="358"/>
                  <a:pt x="0" y="360"/>
                  <a:pt x="0" y="367"/>
                </a:cubicBezTo>
                <a:cubicBezTo>
                  <a:pt x="0" y="371"/>
                  <a:pt x="4" y="374"/>
                  <a:pt x="8" y="374"/>
                </a:cubicBezTo>
                <a:cubicBezTo>
                  <a:pt x="8" y="380"/>
                  <a:pt x="8" y="384"/>
                  <a:pt x="8" y="395"/>
                </a:cubicBezTo>
                <a:cubicBezTo>
                  <a:pt x="8" y="397"/>
                  <a:pt x="9" y="399"/>
                  <a:pt x="12" y="399"/>
                </a:cubicBezTo>
                <a:cubicBezTo>
                  <a:pt x="20" y="399"/>
                  <a:pt x="26" y="396"/>
                  <a:pt x="35" y="396"/>
                </a:cubicBezTo>
                <a:cubicBezTo>
                  <a:pt x="47" y="396"/>
                  <a:pt x="48" y="415"/>
                  <a:pt x="55" y="415"/>
                </a:cubicBezTo>
                <a:cubicBezTo>
                  <a:pt x="67" y="415"/>
                  <a:pt x="74" y="405"/>
                  <a:pt x="87" y="405"/>
                </a:cubicBezTo>
                <a:cubicBezTo>
                  <a:pt x="89" y="405"/>
                  <a:pt x="94" y="403"/>
                  <a:pt x="99" y="403"/>
                </a:cubicBezTo>
                <a:cubicBezTo>
                  <a:pt x="101" y="403"/>
                  <a:pt x="102" y="403"/>
                  <a:pt x="103" y="403"/>
                </a:cubicBezTo>
                <a:cubicBezTo>
                  <a:pt x="103" y="403"/>
                  <a:pt x="103" y="403"/>
                  <a:pt x="103" y="403"/>
                </a:cubicBezTo>
                <a:cubicBezTo>
                  <a:pt x="104" y="403"/>
                  <a:pt x="105" y="403"/>
                  <a:pt x="106" y="403"/>
                </a:cubicBezTo>
                <a:cubicBezTo>
                  <a:pt x="114" y="403"/>
                  <a:pt x="115" y="393"/>
                  <a:pt x="121" y="390"/>
                </a:cubicBezTo>
                <a:cubicBezTo>
                  <a:pt x="132" y="384"/>
                  <a:pt x="135" y="378"/>
                  <a:pt x="142" y="368"/>
                </a:cubicBezTo>
                <a:cubicBezTo>
                  <a:pt x="139" y="367"/>
                  <a:pt x="137" y="365"/>
                  <a:pt x="137" y="361"/>
                </a:cubicBezTo>
                <a:cubicBezTo>
                  <a:pt x="137" y="349"/>
                  <a:pt x="152" y="327"/>
                  <a:pt x="162" y="325"/>
                </a:cubicBezTo>
                <a:cubicBezTo>
                  <a:pt x="173" y="323"/>
                  <a:pt x="184" y="319"/>
                  <a:pt x="187" y="308"/>
                </a:cubicBezTo>
                <a:cubicBezTo>
                  <a:pt x="184" y="297"/>
                  <a:pt x="184" y="297"/>
                  <a:pt x="184" y="297"/>
                </a:cubicBezTo>
                <a:cubicBezTo>
                  <a:pt x="184" y="289"/>
                  <a:pt x="193" y="284"/>
                  <a:pt x="201" y="284"/>
                </a:cubicBezTo>
                <a:cubicBezTo>
                  <a:pt x="211" y="284"/>
                  <a:pt x="219" y="289"/>
                  <a:pt x="230" y="289"/>
                </a:cubicBezTo>
                <a:cubicBezTo>
                  <a:pt x="242" y="289"/>
                  <a:pt x="249" y="280"/>
                  <a:pt x="259" y="275"/>
                </a:cubicBezTo>
                <a:cubicBezTo>
                  <a:pt x="263" y="273"/>
                  <a:pt x="264" y="266"/>
                  <a:pt x="274" y="266"/>
                </a:cubicBezTo>
                <a:cubicBezTo>
                  <a:pt x="294" y="266"/>
                  <a:pt x="297" y="288"/>
                  <a:pt x="306" y="300"/>
                </a:cubicBezTo>
                <a:cubicBezTo>
                  <a:pt x="307" y="304"/>
                  <a:pt x="315" y="306"/>
                  <a:pt x="319" y="309"/>
                </a:cubicBezTo>
                <a:cubicBezTo>
                  <a:pt x="328" y="318"/>
                  <a:pt x="332" y="323"/>
                  <a:pt x="348" y="327"/>
                </a:cubicBezTo>
                <a:cubicBezTo>
                  <a:pt x="348" y="330"/>
                  <a:pt x="356" y="332"/>
                  <a:pt x="358" y="332"/>
                </a:cubicBezTo>
                <a:cubicBezTo>
                  <a:pt x="359" y="335"/>
                  <a:pt x="371" y="348"/>
                  <a:pt x="373" y="348"/>
                </a:cubicBezTo>
                <a:cubicBezTo>
                  <a:pt x="374" y="353"/>
                  <a:pt x="378" y="355"/>
                  <a:pt x="378" y="363"/>
                </a:cubicBezTo>
                <a:cubicBezTo>
                  <a:pt x="378" y="369"/>
                  <a:pt x="375" y="377"/>
                  <a:pt x="369" y="377"/>
                </a:cubicBezTo>
                <a:cubicBezTo>
                  <a:pt x="369" y="379"/>
                  <a:pt x="371" y="381"/>
                  <a:pt x="375" y="381"/>
                </a:cubicBezTo>
                <a:cubicBezTo>
                  <a:pt x="382" y="381"/>
                  <a:pt x="381" y="370"/>
                  <a:pt x="386" y="365"/>
                </a:cubicBezTo>
                <a:cubicBezTo>
                  <a:pt x="386" y="365"/>
                  <a:pt x="393" y="365"/>
                  <a:pt x="393" y="362"/>
                </a:cubicBezTo>
                <a:cubicBezTo>
                  <a:pt x="393" y="355"/>
                  <a:pt x="383" y="354"/>
                  <a:pt x="383" y="347"/>
                </a:cubicBezTo>
                <a:cubicBezTo>
                  <a:pt x="383" y="342"/>
                  <a:pt x="389" y="339"/>
                  <a:pt x="395" y="339"/>
                </a:cubicBezTo>
                <a:cubicBezTo>
                  <a:pt x="403" y="339"/>
                  <a:pt x="407" y="345"/>
                  <a:pt x="412" y="346"/>
                </a:cubicBezTo>
                <a:cubicBezTo>
                  <a:pt x="413" y="335"/>
                  <a:pt x="401" y="331"/>
                  <a:pt x="390" y="326"/>
                </a:cubicBezTo>
                <a:cubicBezTo>
                  <a:pt x="387" y="324"/>
                  <a:pt x="374" y="322"/>
                  <a:pt x="376" y="315"/>
                </a:cubicBezTo>
                <a:cubicBezTo>
                  <a:pt x="378" y="314"/>
                  <a:pt x="378" y="313"/>
                  <a:pt x="378" y="311"/>
                </a:cubicBezTo>
                <a:cubicBezTo>
                  <a:pt x="373" y="311"/>
                  <a:pt x="369" y="312"/>
                  <a:pt x="365" y="312"/>
                </a:cubicBezTo>
                <a:cubicBezTo>
                  <a:pt x="362" y="312"/>
                  <a:pt x="360" y="312"/>
                  <a:pt x="356" y="310"/>
                </a:cubicBezTo>
                <a:cubicBezTo>
                  <a:pt x="352" y="308"/>
                  <a:pt x="348" y="299"/>
                  <a:pt x="346" y="292"/>
                </a:cubicBezTo>
                <a:cubicBezTo>
                  <a:pt x="345" y="287"/>
                  <a:pt x="341" y="278"/>
                  <a:pt x="333" y="276"/>
                </a:cubicBezTo>
                <a:cubicBezTo>
                  <a:pt x="326" y="274"/>
                  <a:pt x="322" y="270"/>
                  <a:pt x="322" y="263"/>
                </a:cubicBezTo>
                <a:cubicBezTo>
                  <a:pt x="322" y="259"/>
                  <a:pt x="323" y="256"/>
                  <a:pt x="324" y="253"/>
                </a:cubicBezTo>
                <a:cubicBezTo>
                  <a:pt x="323" y="253"/>
                  <a:pt x="321" y="251"/>
                  <a:pt x="321" y="250"/>
                </a:cubicBezTo>
                <a:cubicBezTo>
                  <a:pt x="321" y="244"/>
                  <a:pt x="333" y="244"/>
                  <a:pt x="338" y="240"/>
                </a:cubicBezTo>
                <a:cubicBezTo>
                  <a:pt x="342" y="244"/>
                  <a:pt x="338" y="255"/>
                  <a:pt x="345" y="255"/>
                </a:cubicBezTo>
                <a:cubicBezTo>
                  <a:pt x="351" y="255"/>
                  <a:pt x="355" y="255"/>
                  <a:pt x="361" y="255"/>
                </a:cubicBezTo>
                <a:cubicBezTo>
                  <a:pt x="361" y="267"/>
                  <a:pt x="374" y="285"/>
                  <a:pt x="386" y="285"/>
                </a:cubicBezTo>
                <a:cubicBezTo>
                  <a:pt x="389" y="285"/>
                  <a:pt x="390" y="285"/>
                  <a:pt x="393" y="285"/>
                </a:cubicBezTo>
                <a:cubicBezTo>
                  <a:pt x="393" y="292"/>
                  <a:pt x="402" y="293"/>
                  <a:pt x="409" y="296"/>
                </a:cubicBezTo>
                <a:cubicBezTo>
                  <a:pt x="417" y="300"/>
                  <a:pt x="428" y="311"/>
                  <a:pt x="428" y="318"/>
                </a:cubicBezTo>
                <a:cubicBezTo>
                  <a:pt x="428" y="323"/>
                  <a:pt x="428" y="326"/>
                  <a:pt x="428" y="332"/>
                </a:cubicBezTo>
                <a:cubicBezTo>
                  <a:pt x="428" y="343"/>
                  <a:pt x="437" y="348"/>
                  <a:pt x="443" y="354"/>
                </a:cubicBezTo>
                <a:cubicBezTo>
                  <a:pt x="448" y="359"/>
                  <a:pt x="452" y="364"/>
                  <a:pt x="454" y="371"/>
                </a:cubicBezTo>
                <a:cubicBezTo>
                  <a:pt x="454" y="372"/>
                  <a:pt x="455" y="377"/>
                  <a:pt x="457" y="377"/>
                </a:cubicBezTo>
                <a:cubicBezTo>
                  <a:pt x="460" y="377"/>
                  <a:pt x="463" y="377"/>
                  <a:pt x="466" y="377"/>
                </a:cubicBezTo>
                <a:cubicBezTo>
                  <a:pt x="465" y="380"/>
                  <a:pt x="459" y="381"/>
                  <a:pt x="459" y="385"/>
                </a:cubicBezTo>
                <a:cubicBezTo>
                  <a:pt x="459" y="394"/>
                  <a:pt x="467" y="402"/>
                  <a:pt x="475" y="402"/>
                </a:cubicBezTo>
                <a:cubicBezTo>
                  <a:pt x="476" y="402"/>
                  <a:pt x="480" y="402"/>
                  <a:pt x="483" y="402"/>
                </a:cubicBezTo>
                <a:cubicBezTo>
                  <a:pt x="477" y="400"/>
                  <a:pt x="483" y="393"/>
                  <a:pt x="483" y="390"/>
                </a:cubicBezTo>
                <a:cubicBezTo>
                  <a:pt x="483" y="386"/>
                  <a:pt x="481" y="384"/>
                  <a:pt x="479" y="381"/>
                </a:cubicBezTo>
                <a:cubicBezTo>
                  <a:pt x="479" y="377"/>
                  <a:pt x="479" y="377"/>
                  <a:pt x="479" y="377"/>
                </a:cubicBezTo>
                <a:cubicBezTo>
                  <a:pt x="482" y="380"/>
                  <a:pt x="487" y="384"/>
                  <a:pt x="493" y="385"/>
                </a:cubicBezTo>
                <a:cubicBezTo>
                  <a:pt x="494" y="385"/>
                  <a:pt x="494" y="385"/>
                  <a:pt x="494" y="385"/>
                </a:cubicBezTo>
                <a:cubicBezTo>
                  <a:pt x="495" y="381"/>
                  <a:pt x="501" y="383"/>
                  <a:pt x="503" y="382"/>
                </a:cubicBezTo>
                <a:cubicBezTo>
                  <a:pt x="502" y="381"/>
                  <a:pt x="501" y="379"/>
                  <a:pt x="501" y="377"/>
                </a:cubicBezTo>
                <a:cubicBezTo>
                  <a:pt x="497" y="377"/>
                  <a:pt x="483" y="364"/>
                  <a:pt x="483" y="362"/>
                </a:cubicBezTo>
                <a:cubicBezTo>
                  <a:pt x="483" y="361"/>
                  <a:pt x="484" y="359"/>
                  <a:pt x="485" y="356"/>
                </a:cubicBezTo>
                <a:cubicBezTo>
                  <a:pt x="475" y="344"/>
                  <a:pt x="475" y="344"/>
                  <a:pt x="475" y="344"/>
                </a:cubicBezTo>
                <a:cubicBezTo>
                  <a:pt x="475" y="342"/>
                  <a:pt x="478" y="339"/>
                  <a:pt x="481" y="339"/>
                </a:cubicBezTo>
                <a:cubicBezTo>
                  <a:pt x="485" y="339"/>
                  <a:pt x="486" y="346"/>
                  <a:pt x="494" y="346"/>
                </a:cubicBezTo>
                <a:cubicBezTo>
                  <a:pt x="495" y="342"/>
                  <a:pt x="495" y="339"/>
                  <a:pt x="494" y="335"/>
                </a:cubicBezTo>
                <a:cubicBezTo>
                  <a:pt x="501" y="333"/>
                  <a:pt x="503" y="328"/>
                  <a:pt x="512" y="328"/>
                </a:cubicBezTo>
                <a:cubicBezTo>
                  <a:pt x="521" y="328"/>
                  <a:pt x="526" y="339"/>
                  <a:pt x="534" y="339"/>
                </a:cubicBezTo>
                <a:cubicBezTo>
                  <a:pt x="541" y="339"/>
                  <a:pt x="542" y="332"/>
                  <a:pt x="549" y="329"/>
                </a:cubicBezTo>
                <a:cubicBezTo>
                  <a:pt x="551" y="328"/>
                  <a:pt x="553" y="327"/>
                  <a:pt x="554" y="327"/>
                </a:cubicBezTo>
                <a:cubicBezTo>
                  <a:pt x="555" y="327"/>
                  <a:pt x="556" y="328"/>
                  <a:pt x="556" y="328"/>
                </a:cubicBezTo>
                <a:cubicBezTo>
                  <a:pt x="557" y="328"/>
                  <a:pt x="557" y="328"/>
                  <a:pt x="558" y="328"/>
                </a:cubicBezTo>
                <a:cubicBezTo>
                  <a:pt x="559" y="328"/>
                  <a:pt x="561" y="327"/>
                  <a:pt x="562" y="327"/>
                </a:cubicBezTo>
                <a:cubicBezTo>
                  <a:pt x="565" y="326"/>
                  <a:pt x="567" y="327"/>
                  <a:pt x="569" y="325"/>
                </a:cubicBezTo>
                <a:cubicBezTo>
                  <a:pt x="566" y="320"/>
                  <a:pt x="552" y="313"/>
                  <a:pt x="552" y="302"/>
                </a:cubicBezTo>
                <a:cubicBezTo>
                  <a:pt x="552" y="295"/>
                  <a:pt x="561" y="284"/>
                  <a:pt x="567" y="279"/>
                </a:cubicBezTo>
                <a:cubicBezTo>
                  <a:pt x="567" y="265"/>
                  <a:pt x="567" y="265"/>
                  <a:pt x="567" y="265"/>
                </a:cubicBezTo>
                <a:cubicBezTo>
                  <a:pt x="568" y="262"/>
                  <a:pt x="568" y="266"/>
                  <a:pt x="570" y="258"/>
                </a:cubicBezTo>
                <a:cubicBezTo>
                  <a:pt x="570" y="252"/>
                  <a:pt x="576" y="250"/>
                  <a:pt x="581" y="249"/>
                </a:cubicBezTo>
                <a:cubicBezTo>
                  <a:pt x="580" y="246"/>
                  <a:pt x="581" y="244"/>
                  <a:pt x="580" y="241"/>
                </a:cubicBezTo>
                <a:cubicBezTo>
                  <a:pt x="577" y="241"/>
                  <a:pt x="570" y="244"/>
                  <a:pt x="568" y="244"/>
                </a:cubicBezTo>
                <a:cubicBezTo>
                  <a:pt x="565" y="241"/>
                  <a:pt x="565" y="241"/>
                  <a:pt x="565" y="241"/>
                </a:cubicBezTo>
                <a:cubicBezTo>
                  <a:pt x="564" y="240"/>
                  <a:pt x="562" y="239"/>
                  <a:pt x="562" y="237"/>
                </a:cubicBezTo>
                <a:cubicBezTo>
                  <a:pt x="562" y="216"/>
                  <a:pt x="562" y="216"/>
                  <a:pt x="562" y="216"/>
                </a:cubicBezTo>
                <a:cubicBezTo>
                  <a:pt x="549" y="216"/>
                  <a:pt x="552" y="188"/>
                  <a:pt x="538" y="188"/>
                </a:cubicBezTo>
                <a:cubicBezTo>
                  <a:pt x="525" y="188"/>
                  <a:pt x="517" y="195"/>
                  <a:pt x="501" y="195"/>
                </a:cubicBezTo>
                <a:cubicBezTo>
                  <a:pt x="497" y="195"/>
                  <a:pt x="493" y="195"/>
                  <a:pt x="490" y="195"/>
                </a:cubicBezTo>
                <a:cubicBezTo>
                  <a:pt x="483" y="195"/>
                  <a:pt x="478" y="194"/>
                  <a:pt x="478" y="183"/>
                </a:cubicBezTo>
                <a:cubicBezTo>
                  <a:pt x="478" y="183"/>
                  <a:pt x="478" y="183"/>
                  <a:pt x="478" y="183"/>
                </a:cubicBezTo>
                <a:cubicBezTo>
                  <a:pt x="478" y="183"/>
                  <a:pt x="478" y="183"/>
                  <a:pt x="478" y="183"/>
                </a:cubicBezTo>
                <a:cubicBezTo>
                  <a:pt x="478" y="171"/>
                  <a:pt x="480" y="162"/>
                  <a:pt x="486" y="153"/>
                </a:cubicBezTo>
                <a:cubicBezTo>
                  <a:pt x="488" y="150"/>
                  <a:pt x="498" y="147"/>
                  <a:pt x="498" y="141"/>
                </a:cubicBezTo>
                <a:cubicBezTo>
                  <a:pt x="498" y="131"/>
                  <a:pt x="488" y="124"/>
                  <a:pt x="488" y="113"/>
                </a:cubicBezTo>
                <a:cubicBezTo>
                  <a:pt x="488" y="113"/>
                  <a:pt x="488" y="113"/>
                  <a:pt x="488" y="113"/>
                </a:cubicBezTo>
                <a:cubicBezTo>
                  <a:pt x="488" y="113"/>
                  <a:pt x="488" y="113"/>
                  <a:pt x="488" y="113"/>
                </a:cubicBezTo>
                <a:cubicBezTo>
                  <a:pt x="488" y="106"/>
                  <a:pt x="496" y="103"/>
                  <a:pt x="496" y="96"/>
                </a:cubicBezTo>
                <a:cubicBezTo>
                  <a:pt x="496" y="84"/>
                  <a:pt x="491" y="64"/>
                  <a:pt x="479" y="64"/>
                </a:cubicBezTo>
                <a:cubicBezTo>
                  <a:pt x="469" y="64"/>
                  <a:pt x="462" y="65"/>
                  <a:pt x="452" y="65"/>
                </a:cubicBezTo>
                <a:cubicBezTo>
                  <a:pt x="452" y="65"/>
                  <a:pt x="452" y="65"/>
                  <a:pt x="452" y="65"/>
                </a:cubicBezTo>
                <a:cubicBezTo>
                  <a:pt x="452" y="65"/>
                  <a:pt x="452" y="65"/>
                  <a:pt x="452" y="65"/>
                </a:cubicBezTo>
                <a:cubicBezTo>
                  <a:pt x="452" y="65"/>
                  <a:pt x="452" y="65"/>
                  <a:pt x="452" y="65"/>
                </a:cubicBezTo>
                <a:cubicBezTo>
                  <a:pt x="452" y="65"/>
                  <a:pt x="452" y="65"/>
                  <a:pt x="452" y="65"/>
                </a:cubicBezTo>
                <a:cubicBezTo>
                  <a:pt x="452" y="65"/>
                  <a:pt x="452" y="65"/>
                  <a:pt x="452" y="65"/>
                </a:cubicBezTo>
                <a:cubicBezTo>
                  <a:pt x="452" y="65"/>
                  <a:pt x="452" y="65"/>
                  <a:pt x="452" y="65"/>
                </a:cubicBezTo>
                <a:cubicBezTo>
                  <a:pt x="452" y="65"/>
                  <a:pt x="452" y="65"/>
                  <a:pt x="452" y="65"/>
                </a:cubicBezTo>
                <a:cubicBezTo>
                  <a:pt x="452" y="65"/>
                  <a:pt x="452" y="65"/>
                  <a:pt x="452" y="65"/>
                </a:cubicBezTo>
                <a:cubicBezTo>
                  <a:pt x="452" y="65"/>
                  <a:pt x="452" y="65"/>
                  <a:pt x="452" y="65"/>
                </a:cubicBezTo>
                <a:cubicBezTo>
                  <a:pt x="452" y="65"/>
                  <a:pt x="452" y="65"/>
                  <a:pt x="452" y="65"/>
                </a:cubicBezTo>
                <a:cubicBezTo>
                  <a:pt x="448" y="65"/>
                  <a:pt x="444" y="65"/>
                  <a:pt x="439" y="66"/>
                </a:cubicBezTo>
                <a:cubicBezTo>
                  <a:pt x="437" y="66"/>
                  <a:pt x="435" y="66"/>
                  <a:pt x="433" y="67"/>
                </a:cubicBezTo>
                <a:cubicBezTo>
                  <a:pt x="433" y="67"/>
                  <a:pt x="433" y="67"/>
                  <a:pt x="433" y="66"/>
                </a:cubicBezTo>
                <a:cubicBezTo>
                  <a:pt x="427" y="67"/>
                  <a:pt x="421" y="68"/>
                  <a:pt x="414" y="68"/>
                </a:cubicBezTo>
                <a:cubicBezTo>
                  <a:pt x="414" y="67"/>
                  <a:pt x="416" y="64"/>
                  <a:pt x="417" y="62"/>
                </a:cubicBezTo>
                <a:cubicBezTo>
                  <a:pt x="413" y="60"/>
                  <a:pt x="406" y="60"/>
                  <a:pt x="399" y="60"/>
                </a:cubicBezTo>
                <a:cubicBezTo>
                  <a:pt x="392" y="60"/>
                  <a:pt x="384" y="68"/>
                  <a:pt x="379" y="70"/>
                </a:cubicBezTo>
                <a:cubicBezTo>
                  <a:pt x="371" y="74"/>
                  <a:pt x="364" y="72"/>
                  <a:pt x="355" y="76"/>
                </a:cubicBezTo>
                <a:cubicBezTo>
                  <a:pt x="353" y="77"/>
                  <a:pt x="352" y="81"/>
                  <a:pt x="346" y="81"/>
                </a:cubicBezTo>
                <a:cubicBezTo>
                  <a:pt x="346" y="81"/>
                  <a:pt x="337" y="75"/>
                  <a:pt x="337" y="74"/>
                </a:cubicBezTo>
                <a:cubicBezTo>
                  <a:pt x="337" y="72"/>
                  <a:pt x="340" y="70"/>
                  <a:pt x="341" y="68"/>
                </a:cubicBezTo>
                <a:cubicBezTo>
                  <a:pt x="340" y="68"/>
                  <a:pt x="339" y="68"/>
                  <a:pt x="338" y="68"/>
                </a:cubicBezTo>
                <a:cubicBezTo>
                  <a:pt x="327" y="68"/>
                  <a:pt x="318" y="78"/>
                  <a:pt x="304" y="78"/>
                </a:cubicBezTo>
                <a:cubicBezTo>
                  <a:pt x="303" y="78"/>
                  <a:pt x="301" y="75"/>
                  <a:pt x="300" y="72"/>
                </a:cubicBezTo>
                <a:cubicBezTo>
                  <a:pt x="296" y="72"/>
                  <a:pt x="294" y="70"/>
                  <a:pt x="288" y="70"/>
                </a:cubicBezTo>
                <a:cubicBezTo>
                  <a:pt x="288" y="68"/>
                  <a:pt x="288" y="67"/>
                  <a:pt x="288" y="64"/>
                </a:cubicBezTo>
                <a:cubicBezTo>
                  <a:pt x="285" y="63"/>
                  <a:pt x="282" y="60"/>
                  <a:pt x="282" y="54"/>
                </a:cubicBezTo>
                <a:cubicBezTo>
                  <a:pt x="282" y="45"/>
                  <a:pt x="288" y="40"/>
                  <a:pt x="294" y="35"/>
                </a:cubicBezTo>
                <a:cubicBezTo>
                  <a:pt x="295" y="33"/>
                  <a:pt x="300" y="32"/>
                  <a:pt x="300" y="30"/>
                </a:cubicBezTo>
                <a:cubicBezTo>
                  <a:pt x="300" y="28"/>
                  <a:pt x="300" y="27"/>
                  <a:pt x="300" y="25"/>
                </a:cubicBezTo>
                <a:cubicBezTo>
                  <a:pt x="296" y="25"/>
                  <a:pt x="290" y="25"/>
                  <a:pt x="290" y="20"/>
                </a:cubicBezTo>
                <a:cubicBezTo>
                  <a:pt x="290" y="14"/>
                  <a:pt x="290" y="11"/>
                  <a:pt x="293" y="6"/>
                </a:cubicBezTo>
                <a:cubicBezTo>
                  <a:pt x="293" y="0"/>
                  <a:pt x="293" y="0"/>
                  <a:pt x="293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7" name="Freeform 93">
            <a:extLst>
              <a:ext uri="{FF2B5EF4-FFF2-40B4-BE49-F238E27FC236}">
                <a16:creationId xmlns:a16="http://schemas.microsoft.com/office/drawing/2014/main" id="{2D0410B8-6DFF-47D2-9FDD-63BBCA4587FE}"/>
              </a:ext>
            </a:extLst>
          </xdr:cNvPr>
          <xdr:cNvSpPr>
            <a:spLocks/>
          </xdr:cNvSpPr>
        </xdr:nvSpPr>
        <xdr:spPr bwMode="auto">
          <a:xfrm>
            <a:off x="3621" y="-27"/>
            <a:ext cx="927" cy="895"/>
          </a:xfrm>
          <a:custGeom>
            <a:avLst/>
            <a:gdLst>
              <a:gd name="T0" fmla="*/ 321 w 392"/>
              <a:gd name="T1" fmla="*/ 15 h 378"/>
              <a:gd name="T2" fmla="*/ 297 w 392"/>
              <a:gd name="T3" fmla="*/ 21 h 378"/>
              <a:gd name="T4" fmla="*/ 307 w 392"/>
              <a:gd name="T5" fmla="*/ 4 h 378"/>
              <a:gd name="T6" fmla="*/ 279 w 392"/>
              <a:gd name="T7" fmla="*/ 11 h 378"/>
              <a:gd name="T8" fmla="*/ 257 w 392"/>
              <a:gd name="T9" fmla="*/ 11 h 378"/>
              <a:gd name="T10" fmla="*/ 239 w 392"/>
              <a:gd name="T11" fmla="*/ 32 h 378"/>
              <a:gd name="T12" fmla="*/ 220 w 392"/>
              <a:gd name="T13" fmla="*/ 37 h 378"/>
              <a:gd name="T14" fmla="*/ 197 w 392"/>
              <a:gd name="T15" fmla="*/ 37 h 378"/>
              <a:gd name="T16" fmla="*/ 196 w 392"/>
              <a:gd name="T17" fmla="*/ 43 h 378"/>
              <a:gd name="T18" fmla="*/ 178 w 392"/>
              <a:gd name="T19" fmla="*/ 51 h 378"/>
              <a:gd name="T20" fmla="*/ 187 w 392"/>
              <a:gd name="T21" fmla="*/ 52 h 378"/>
              <a:gd name="T22" fmla="*/ 160 w 392"/>
              <a:gd name="T23" fmla="*/ 60 h 378"/>
              <a:gd name="T24" fmla="*/ 154 w 392"/>
              <a:gd name="T25" fmla="*/ 57 h 378"/>
              <a:gd name="T26" fmla="*/ 141 w 392"/>
              <a:gd name="T27" fmla="*/ 64 h 378"/>
              <a:gd name="T28" fmla="*/ 139 w 392"/>
              <a:gd name="T29" fmla="*/ 73 h 378"/>
              <a:gd name="T30" fmla="*/ 141 w 392"/>
              <a:gd name="T31" fmla="*/ 97 h 378"/>
              <a:gd name="T32" fmla="*/ 111 w 392"/>
              <a:gd name="T33" fmla="*/ 131 h 378"/>
              <a:gd name="T34" fmla="*/ 54 w 392"/>
              <a:gd name="T35" fmla="*/ 189 h 378"/>
              <a:gd name="T36" fmla="*/ 62 w 392"/>
              <a:gd name="T37" fmla="*/ 193 h 378"/>
              <a:gd name="T38" fmla="*/ 12 w 392"/>
              <a:gd name="T39" fmla="*/ 225 h 378"/>
              <a:gd name="T40" fmla="*/ 9 w 392"/>
              <a:gd name="T41" fmla="*/ 274 h 378"/>
              <a:gd name="T42" fmla="*/ 15 w 392"/>
              <a:gd name="T43" fmla="*/ 285 h 378"/>
              <a:gd name="T44" fmla="*/ 6 w 392"/>
              <a:gd name="T45" fmla="*/ 301 h 378"/>
              <a:gd name="T46" fmla="*/ 80 w 392"/>
              <a:gd name="T47" fmla="*/ 280 h 378"/>
              <a:gd name="T48" fmla="*/ 88 w 392"/>
              <a:gd name="T49" fmla="*/ 300 h 378"/>
              <a:gd name="T50" fmla="*/ 110 w 392"/>
              <a:gd name="T51" fmla="*/ 348 h 378"/>
              <a:gd name="T52" fmla="*/ 120 w 392"/>
              <a:gd name="T53" fmla="*/ 378 h 378"/>
              <a:gd name="T54" fmla="*/ 160 w 392"/>
              <a:gd name="T55" fmla="*/ 361 h 378"/>
              <a:gd name="T56" fmla="*/ 168 w 392"/>
              <a:gd name="T57" fmla="*/ 327 h 378"/>
              <a:gd name="T58" fmla="*/ 204 w 392"/>
              <a:gd name="T59" fmla="*/ 279 h 378"/>
              <a:gd name="T60" fmla="*/ 176 w 392"/>
              <a:gd name="T61" fmla="*/ 248 h 378"/>
              <a:gd name="T62" fmla="*/ 183 w 392"/>
              <a:gd name="T63" fmla="*/ 217 h 378"/>
              <a:gd name="T64" fmla="*/ 242 w 392"/>
              <a:gd name="T65" fmla="*/ 171 h 378"/>
              <a:gd name="T66" fmla="*/ 273 w 392"/>
              <a:gd name="T67" fmla="*/ 138 h 378"/>
              <a:gd name="T68" fmla="*/ 284 w 392"/>
              <a:gd name="T69" fmla="*/ 169 h 378"/>
              <a:gd name="T70" fmla="*/ 236 w 392"/>
              <a:gd name="T71" fmla="*/ 217 h 378"/>
              <a:gd name="T72" fmla="*/ 239 w 392"/>
              <a:gd name="T73" fmla="*/ 248 h 378"/>
              <a:gd name="T74" fmla="*/ 273 w 392"/>
              <a:gd name="T75" fmla="*/ 274 h 378"/>
              <a:gd name="T76" fmla="*/ 313 w 392"/>
              <a:gd name="T77" fmla="*/ 266 h 378"/>
              <a:gd name="T78" fmla="*/ 345 w 392"/>
              <a:gd name="T79" fmla="*/ 255 h 378"/>
              <a:gd name="T80" fmla="*/ 392 w 392"/>
              <a:gd name="T81" fmla="*/ 204 h 378"/>
              <a:gd name="T82" fmla="*/ 375 w 392"/>
              <a:gd name="T83" fmla="*/ 181 h 378"/>
              <a:gd name="T84" fmla="*/ 382 w 392"/>
              <a:gd name="T85" fmla="*/ 174 h 378"/>
              <a:gd name="T86" fmla="*/ 366 w 392"/>
              <a:gd name="T87" fmla="*/ 148 h 378"/>
              <a:gd name="T88" fmla="*/ 371 w 392"/>
              <a:gd name="T89" fmla="*/ 132 h 378"/>
              <a:gd name="T90" fmla="*/ 361 w 392"/>
              <a:gd name="T91" fmla="*/ 106 h 378"/>
              <a:gd name="T92" fmla="*/ 370 w 392"/>
              <a:gd name="T93" fmla="*/ 84 h 378"/>
              <a:gd name="T94" fmla="*/ 352 w 392"/>
              <a:gd name="T95" fmla="*/ 63 h 378"/>
              <a:gd name="T96" fmla="*/ 378 w 392"/>
              <a:gd name="T97" fmla="*/ 36 h 378"/>
              <a:gd name="T98" fmla="*/ 352 w 392"/>
              <a:gd name="T99" fmla="*/ 26 h 378"/>
              <a:gd name="T100" fmla="*/ 354 w 392"/>
              <a:gd name="T101" fmla="*/ 4 h 378"/>
              <a:gd name="T102" fmla="*/ 341 w 392"/>
              <a:gd name="T103" fmla="*/ 0 h 3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</a:cxnLst>
            <a:rect l="0" t="0" r="r" b="b"/>
            <a:pathLst>
              <a:path w="392" h="378">
                <a:moveTo>
                  <a:pt x="341" y="0"/>
                </a:moveTo>
                <a:cubicBezTo>
                  <a:pt x="333" y="6"/>
                  <a:pt x="328" y="8"/>
                  <a:pt x="321" y="15"/>
                </a:cubicBezTo>
                <a:cubicBezTo>
                  <a:pt x="320" y="12"/>
                  <a:pt x="320" y="9"/>
                  <a:pt x="318" y="6"/>
                </a:cubicBezTo>
                <a:cubicBezTo>
                  <a:pt x="310" y="10"/>
                  <a:pt x="306" y="21"/>
                  <a:pt x="297" y="21"/>
                </a:cubicBezTo>
                <a:cubicBezTo>
                  <a:pt x="296" y="21"/>
                  <a:pt x="296" y="21"/>
                  <a:pt x="296" y="21"/>
                </a:cubicBezTo>
                <a:cubicBezTo>
                  <a:pt x="298" y="14"/>
                  <a:pt x="307" y="12"/>
                  <a:pt x="307" y="4"/>
                </a:cubicBezTo>
                <a:cubicBezTo>
                  <a:pt x="307" y="3"/>
                  <a:pt x="306" y="3"/>
                  <a:pt x="304" y="3"/>
                </a:cubicBezTo>
                <a:cubicBezTo>
                  <a:pt x="299" y="3"/>
                  <a:pt x="285" y="11"/>
                  <a:pt x="279" y="11"/>
                </a:cubicBezTo>
                <a:cubicBezTo>
                  <a:pt x="274" y="11"/>
                  <a:pt x="271" y="7"/>
                  <a:pt x="268" y="3"/>
                </a:cubicBezTo>
                <a:cubicBezTo>
                  <a:pt x="266" y="6"/>
                  <a:pt x="257" y="8"/>
                  <a:pt x="257" y="11"/>
                </a:cubicBezTo>
                <a:cubicBezTo>
                  <a:pt x="257" y="14"/>
                  <a:pt x="260" y="16"/>
                  <a:pt x="264" y="17"/>
                </a:cubicBezTo>
                <a:cubicBezTo>
                  <a:pt x="255" y="22"/>
                  <a:pt x="246" y="19"/>
                  <a:pt x="239" y="32"/>
                </a:cubicBezTo>
                <a:cubicBezTo>
                  <a:pt x="239" y="23"/>
                  <a:pt x="239" y="23"/>
                  <a:pt x="239" y="23"/>
                </a:cubicBezTo>
                <a:cubicBezTo>
                  <a:pt x="228" y="23"/>
                  <a:pt x="226" y="36"/>
                  <a:pt x="220" y="37"/>
                </a:cubicBezTo>
                <a:cubicBezTo>
                  <a:pt x="220" y="31"/>
                  <a:pt x="220" y="31"/>
                  <a:pt x="220" y="31"/>
                </a:cubicBezTo>
                <a:cubicBezTo>
                  <a:pt x="212" y="32"/>
                  <a:pt x="202" y="32"/>
                  <a:pt x="197" y="37"/>
                </a:cubicBezTo>
                <a:cubicBezTo>
                  <a:pt x="199" y="39"/>
                  <a:pt x="198" y="39"/>
                  <a:pt x="201" y="41"/>
                </a:cubicBezTo>
                <a:cubicBezTo>
                  <a:pt x="199" y="42"/>
                  <a:pt x="198" y="43"/>
                  <a:pt x="196" y="43"/>
                </a:cubicBezTo>
                <a:cubicBezTo>
                  <a:pt x="194" y="43"/>
                  <a:pt x="192" y="42"/>
                  <a:pt x="191" y="42"/>
                </a:cubicBezTo>
                <a:cubicBezTo>
                  <a:pt x="185" y="42"/>
                  <a:pt x="181" y="47"/>
                  <a:pt x="178" y="51"/>
                </a:cubicBezTo>
                <a:cubicBezTo>
                  <a:pt x="180" y="51"/>
                  <a:pt x="181" y="51"/>
                  <a:pt x="181" y="51"/>
                </a:cubicBezTo>
                <a:cubicBezTo>
                  <a:pt x="183" y="51"/>
                  <a:pt x="184" y="51"/>
                  <a:pt x="187" y="52"/>
                </a:cubicBezTo>
                <a:cubicBezTo>
                  <a:pt x="186" y="53"/>
                  <a:pt x="180" y="65"/>
                  <a:pt x="177" y="65"/>
                </a:cubicBezTo>
                <a:cubicBezTo>
                  <a:pt x="170" y="65"/>
                  <a:pt x="168" y="60"/>
                  <a:pt x="160" y="60"/>
                </a:cubicBezTo>
                <a:cubicBezTo>
                  <a:pt x="161" y="56"/>
                  <a:pt x="161" y="54"/>
                  <a:pt x="158" y="50"/>
                </a:cubicBezTo>
                <a:cubicBezTo>
                  <a:pt x="157" y="52"/>
                  <a:pt x="155" y="54"/>
                  <a:pt x="154" y="57"/>
                </a:cubicBezTo>
                <a:cubicBezTo>
                  <a:pt x="152" y="57"/>
                  <a:pt x="151" y="56"/>
                  <a:pt x="149" y="56"/>
                </a:cubicBezTo>
                <a:cubicBezTo>
                  <a:pt x="145" y="56"/>
                  <a:pt x="142" y="59"/>
                  <a:pt x="141" y="64"/>
                </a:cubicBezTo>
                <a:cubicBezTo>
                  <a:pt x="141" y="64"/>
                  <a:pt x="147" y="66"/>
                  <a:pt x="149" y="66"/>
                </a:cubicBezTo>
                <a:cubicBezTo>
                  <a:pt x="147" y="67"/>
                  <a:pt x="141" y="69"/>
                  <a:pt x="139" y="73"/>
                </a:cubicBezTo>
                <a:cubicBezTo>
                  <a:pt x="151" y="73"/>
                  <a:pt x="157" y="66"/>
                  <a:pt x="170" y="64"/>
                </a:cubicBezTo>
                <a:cubicBezTo>
                  <a:pt x="167" y="75"/>
                  <a:pt x="152" y="93"/>
                  <a:pt x="141" y="97"/>
                </a:cubicBezTo>
                <a:cubicBezTo>
                  <a:pt x="130" y="101"/>
                  <a:pt x="123" y="109"/>
                  <a:pt x="117" y="119"/>
                </a:cubicBezTo>
                <a:cubicBezTo>
                  <a:pt x="117" y="120"/>
                  <a:pt x="111" y="131"/>
                  <a:pt x="111" y="131"/>
                </a:cubicBezTo>
                <a:cubicBezTo>
                  <a:pt x="107" y="131"/>
                  <a:pt x="108" y="148"/>
                  <a:pt x="102" y="152"/>
                </a:cubicBezTo>
                <a:cubicBezTo>
                  <a:pt x="86" y="165"/>
                  <a:pt x="77" y="183"/>
                  <a:pt x="54" y="189"/>
                </a:cubicBezTo>
                <a:cubicBezTo>
                  <a:pt x="59" y="190"/>
                  <a:pt x="61" y="191"/>
                  <a:pt x="66" y="193"/>
                </a:cubicBezTo>
                <a:cubicBezTo>
                  <a:pt x="65" y="193"/>
                  <a:pt x="64" y="193"/>
                  <a:pt x="62" y="193"/>
                </a:cubicBezTo>
                <a:cubicBezTo>
                  <a:pt x="47" y="193"/>
                  <a:pt x="45" y="204"/>
                  <a:pt x="36" y="206"/>
                </a:cubicBezTo>
                <a:cubicBezTo>
                  <a:pt x="24" y="209"/>
                  <a:pt x="18" y="216"/>
                  <a:pt x="12" y="225"/>
                </a:cubicBezTo>
                <a:cubicBezTo>
                  <a:pt x="9" y="229"/>
                  <a:pt x="0" y="229"/>
                  <a:pt x="0" y="237"/>
                </a:cubicBezTo>
                <a:cubicBezTo>
                  <a:pt x="0" y="252"/>
                  <a:pt x="2" y="265"/>
                  <a:pt x="9" y="274"/>
                </a:cubicBezTo>
                <a:cubicBezTo>
                  <a:pt x="7" y="278"/>
                  <a:pt x="1" y="284"/>
                  <a:pt x="1" y="288"/>
                </a:cubicBezTo>
                <a:cubicBezTo>
                  <a:pt x="7" y="285"/>
                  <a:pt x="7" y="285"/>
                  <a:pt x="15" y="285"/>
                </a:cubicBezTo>
                <a:cubicBezTo>
                  <a:pt x="15" y="293"/>
                  <a:pt x="15" y="293"/>
                  <a:pt x="15" y="293"/>
                </a:cubicBezTo>
                <a:cubicBezTo>
                  <a:pt x="13" y="294"/>
                  <a:pt x="6" y="297"/>
                  <a:pt x="6" y="301"/>
                </a:cubicBezTo>
                <a:cubicBezTo>
                  <a:pt x="6" y="303"/>
                  <a:pt x="26" y="316"/>
                  <a:pt x="29" y="316"/>
                </a:cubicBezTo>
                <a:cubicBezTo>
                  <a:pt x="52" y="316"/>
                  <a:pt x="69" y="296"/>
                  <a:pt x="80" y="280"/>
                </a:cubicBezTo>
                <a:cubicBezTo>
                  <a:pt x="83" y="285"/>
                  <a:pt x="84" y="290"/>
                  <a:pt x="90" y="293"/>
                </a:cubicBezTo>
                <a:cubicBezTo>
                  <a:pt x="89" y="295"/>
                  <a:pt x="88" y="298"/>
                  <a:pt x="88" y="300"/>
                </a:cubicBezTo>
                <a:cubicBezTo>
                  <a:pt x="88" y="310"/>
                  <a:pt x="96" y="312"/>
                  <a:pt x="98" y="320"/>
                </a:cubicBezTo>
                <a:cubicBezTo>
                  <a:pt x="102" y="331"/>
                  <a:pt x="101" y="339"/>
                  <a:pt x="110" y="348"/>
                </a:cubicBezTo>
                <a:cubicBezTo>
                  <a:pt x="110" y="349"/>
                  <a:pt x="109" y="351"/>
                  <a:pt x="109" y="353"/>
                </a:cubicBezTo>
                <a:cubicBezTo>
                  <a:pt x="109" y="356"/>
                  <a:pt x="116" y="378"/>
                  <a:pt x="120" y="378"/>
                </a:cubicBezTo>
                <a:cubicBezTo>
                  <a:pt x="133" y="378"/>
                  <a:pt x="137" y="361"/>
                  <a:pt x="146" y="361"/>
                </a:cubicBezTo>
                <a:cubicBezTo>
                  <a:pt x="150" y="361"/>
                  <a:pt x="152" y="361"/>
                  <a:pt x="160" y="361"/>
                </a:cubicBezTo>
                <a:cubicBezTo>
                  <a:pt x="161" y="351"/>
                  <a:pt x="174" y="350"/>
                  <a:pt x="176" y="335"/>
                </a:cubicBezTo>
                <a:cubicBezTo>
                  <a:pt x="173" y="335"/>
                  <a:pt x="168" y="333"/>
                  <a:pt x="168" y="327"/>
                </a:cubicBezTo>
                <a:cubicBezTo>
                  <a:pt x="168" y="315"/>
                  <a:pt x="172" y="300"/>
                  <a:pt x="183" y="300"/>
                </a:cubicBezTo>
                <a:cubicBezTo>
                  <a:pt x="188" y="300"/>
                  <a:pt x="204" y="287"/>
                  <a:pt x="204" y="279"/>
                </a:cubicBezTo>
                <a:cubicBezTo>
                  <a:pt x="204" y="269"/>
                  <a:pt x="189" y="260"/>
                  <a:pt x="180" y="258"/>
                </a:cubicBezTo>
                <a:cubicBezTo>
                  <a:pt x="180" y="254"/>
                  <a:pt x="178" y="251"/>
                  <a:pt x="176" y="248"/>
                </a:cubicBezTo>
                <a:cubicBezTo>
                  <a:pt x="176" y="238"/>
                  <a:pt x="176" y="238"/>
                  <a:pt x="176" y="238"/>
                </a:cubicBezTo>
                <a:cubicBezTo>
                  <a:pt x="184" y="234"/>
                  <a:pt x="178" y="224"/>
                  <a:pt x="183" y="217"/>
                </a:cubicBezTo>
                <a:cubicBezTo>
                  <a:pt x="188" y="207"/>
                  <a:pt x="197" y="205"/>
                  <a:pt x="206" y="200"/>
                </a:cubicBezTo>
                <a:cubicBezTo>
                  <a:pt x="217" y="193"/>
                  <a:pt x="242" y="183"/>
                  <a:pt x="242" y="171"/>
                </a:cubicBezTo>
                <a:cubicBezTo>
                  <a:pt x="243" y="168"/>
                  <a:pt x="242" y="165"/>
                  <a:pt x="242" y="159"/>
                </a:cubicBezTo>
                <a:cubicBezTo>
                  <a:pt x="242" y="144"/>
                  <a:pt x="256" y="138"/>
                  <a:pt x="273" y="138"/>
                </a:cubicBezTo>
                <a:cubicBezTo>
                  <a:pt x="287" y="138"/>
                  <a:pt x="304" y="140"/>
                  <a:pt x="304" y="153"/>
                </a:cubicBezTo>
                <a:cubicBezTo>
                  <a:pt x="304" y="162"/>
                  <a:pt x="291" y="165"/>
                  <a:pt x="284" y="169"/>
                </a:cubicBezTo>
                <a:cubicBezTo>
                  <a:pt x="270" y="177"/>
                  <a:pt x="259" y="206"/>
                  <a:pt x="236" y="206"/>
                </a:cubicBezTo>
                <a:cubicBezTo>
                  <a:pt x="238" y="210"/>
                  <a:pt x="236" y="213"/>
                  <a:pt x="236" y="217"/>
                </a:cubicBezTo>
                <a:cubicBezTo>
                  <a:pt x="236" y="223"/>
                  <a:pt x="241" y="235"/>
                  <a:pt x="246" y="237"/>
                </a:cubicBezTo>
                <a:cubicBezTo>
                  <a:pt x="245" y="239"/>
                  <a:pt x="239" y="243"/>
                  <a:pt x="239" y="248"/>
                </a:cubicBezTo>
                <a:cubicBezTo>
                  <a:pt x="239" y="260"/>
                  <a:pt x="251" y="267"/>
                  <a:pt x="262" y="267"/>
                </a:cubicBezTo>
                <a:cubicBezTo>
                  <a:pt x="262" y="273"/>
                  <a:pt x="267" y="274"/>
                  <a:pt x="273" y="274"/>
                </a:cubicBezTo>
                <a:cubicBezTo>
                  <a:pt x="282" y="274"/>
                  <a:pt x="295" y="269"/>
                  <a:pt x="305" y="266"/>
                </a:cubicBezTo>
                <a:cubicBezTo>
                  <a:pt x="307" y="266"/>
                  <a:pt x="310" y="266"/>
                  <a:pt x="313" y="266"/>
                </a:cubicBezTo>
                <a:cubicBezTo>
                  <a:pt x="324" y="266"/>
                  <a:pt x="341" y="264"/>
                  <a:pt x="345" y="255"/>
                </a:cubicBezTo>
                <a:cubicBezTo>
                  <a:pt x="345" y="255"/>
                  <a:pt x="345" y="255"/>
                  <a:pt x="345" y="255"/>
                </a:cubicBezTo>
                <a:cubicBezTo>
                  <a:pt x="345" y="255"/>
                  <a:pt x="345" y="255"/>
                  <a:pt x="345" y="255"/>
                </a:cubicBezTo>
                <a:cubicBezTo>
                  <a:pt x="356" y="240"/>
                  <a:pt x="392" y="221"/>
                  <a:pt x="392" y="204"/>
                </a:cubicBezTo>
                <a:cubicBezTo>
                  <a:pt x="392" y="192"/>
                  <a:pt x="380" y="190"/>
                  <a:pt x="375" y="181"/>
                </a:cubicBezTo>
                <a:cubicBezTo>
                  <a:pt x="375" y="181"/>
                  <a:pt x="375" y="181"/>
                  <a:pt x="375" y="181"/>
                </a:cubicBezTo>
                <a:cubicBezTo>
                  <a:pt x="375" y="181"/>
                  <a:pt x="375" y="181"/>
                  <a:pt x="375" y="181"/>
                </a:cubicBezTo>
                <a:cubicBezTo>
                  <a:pt x="377" y="180"/>
                  <a:pt x="382" y="178"/>
                  <a:pt x="382" y="174"/>
                </a:cubicBezTo>
                <a:cubicBezTo>
                  <a:pt x="382" y="163"/>
                  <a:pt x="366" y="160"/>
                  <a:pt x="366" y="148"/>
                </a:cubicBezTo>
                <a:cubicBezTo>
                  <a:pt x="366" y="148"/>
                  <a:pt x="366" y="148"/>
                  <a:pt x="366" y="148"/>
                </a:cubicBezTo>
                <a:cubicBezTo>
                  <a:pt x="366" y="148"/>
                  <a:pt x="366" y="148"/>
                  <a:pt x="366" y="148"/>
                </a:cubicBezTo>
                <a:cubicBezTo>
                  <a:pt x="366" y="142"/>
                  <a:pt x="371" y="139"/>
                  <a:pt x="371" y="132"/>
                </a:cubicBezTo>
                <a:cubicBezTo>
                  <a:pt x="371" y="122"/>
                  <a:pt x="361" y="116"/>
                  <a:pt x="361" y="106"/>
                </a:cubicBezTo>
                <a:cubicBezTo>
                  <a:pt x="361" y="106"/>
                  <a:pt x="361" y="106"/>
                  <a:pt x="361" y="106"/>
                </a:cubicBezTo>
                <a:cubicBezTo>
                  <a:pt x="361" y="106"/>
                  <a:pt x="361" y="106"/>
                  <a:pt x="361" y="106"/>
                </a:cubicBezTo>
                <a:cubicBezTo>
                  <a:pt x="361" y="97"/>
                  <a:pt x="370" y="93"/>
                  <a:pt x="370" y="84"/>
                </a:cubicBezTo>
                <a:cubicBezTo>
                  <a:pt x="370" y="72"/>
                  <a:pt x="352" y="73"/>
                  <a:pt x="352" y="63"/>
                </a:cubicBezTo>
                <a:cubicBezTo>
                  <a:pt x="352" y="63"/>
                  <a:pt x="352" y="63"/>
                  <a:pt x="352" y="63"/>
                </a:cubicBezTo>
                <a:cubicBezTo>
                  <a:pt x="352" y="63"/>
                  <a:pt x="352" y="63"/>
                  <a:pt x="352" y="63"/>
                </a:cubicBezTo>
                <a:cubicBezTo>
                  <a:pt x="352" y="50"/>
                  <a:pt x="371" y="41"/>
                  <a:pt x="378" y="36"/>
                </a:cubicBezTo>
                <a:cubicBezTo>
                  <a:pt x="376" y="36"/>
                  <a:pt x="365" y="34"/>
                  <a:pt x="361" y="34"/>
                </a:cubicBezTo>
                <a:cubicBezTo>
                  <a:pt x="361" y="30"/>
                  <a:pt x="357" y="30"/>
                  <a:pt x="352" y="26"/>
                </a:cubicBezTo>
                <a:cubicBezTo>
                  <a:pt x="364" y="21"/>
                  <a:pt x="368" y="26"/>
                  <a:pt x="373" y="13"/>
                </a:cubicBezTo>
                <a:cubicBezTo>
                  <a:pt x="368" y="11"/>
                  <a:pt x="357" y="4"/>
                  <a:pt x="354" y="4"/>
                </a:cubicBezTo>
                <a:cubicBezTo>
                  <a:pt x="350" y="4"/>
                  <a:pt x="348" y="8"/>
                  <a:pt x="346" y="12"/>
                </a:cubicBezTo>
                <a:cubicBezTo>
                  <a:pt x="340" y="12"/>
                  <a:pt x="342" y="7"/>
                  <a:pt x="341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8" name="Freeform 94">
            <a:extLst>
              <a:ext uri="{FF2B5EF4-FFF2-40B4-BE49-F238E27FC236}">
                <a16:creationId xmlns:a16="http://schemas.microsoft.com/office/drawing/2014/main" id="{26A76E6E-2EF4-4F81-8BAF-C7C79F01B107}"/>
              </a:ext>
            </a:extLst>
          </xdr:cNvPr>
          <xdr:cNvSpPr>
            <a:spLocks/>
          </xdr:cNvSpPr>
        </xdr:nvSpPr>
        <xdr:spPr bwMode="auto">
          <a:xfrm>
            <a:off x="4137" y="-497"/>
            <a:ext cx="6053" cy="2251"/>
          </a:xfrm>
          <a:custGeom>
            <a:avLst/>
            <a:gdLst>
              <a:gd name="T0" fmla="*/ 991 w 2561"/>
              <a:gd name="T1" fmla="*/ 116 h 952"/>
              <a:gd name="T2" fmla="*/ 843 w 2561"/>
              <a:gd name="T3" fmla="*/ 178 h 952"/>
              <a:gd name="T4" fmla="*/ 771 w 2561"/>
              <a:gd name="T5" fmla="*/ 145 h 952"/>
              <a:gd name="T6" fmla="*/ 621 w 2561"/>
              <a:gd name="T7" fmla="*/ 232 h 952"/>
              <a:gd name="T8" fmla="*/ 497 w 2561"/>
              <a:gd name="T9" fmla="*/ 259 h 952"/>
              <a:gd name="T10" fmla="*/ 353 w 2561"/>
              <a:gd name="T11" fmla="*/ 325 h 952"/>
              <a:gd name="T12" fmla="*/ 256 w 2561"/>
              <a:gd name="T13" fmla="*/ 375 h 952"/>
              <a:gd name="T14" fmla="*/ 174 w 2561"/>
              <a:gd name="T15" fmla="*/ 235 h 952"/>
              <a:gd name="T16" fmla="*/ 152 w 2561"/>
              <a:gd name="T17" fmla="*/ 283 h 952"/>
              <a:gd name="T18" fmla="*/ 148 w 2561"/>
              <a:gd name="T19" fmla="*/ 347 h 952"/>
              <a:gd name="T20" fmla="*/ 174 w 2561"/>
              <a:gd name="T21" fmla="*/ 403 h 952"/>
              <a:gd name="T22" fmla="*/ 84 w 2561"/>
              <a:gd name="T23" fmla="*/ 481 h 952"/>
              <a:gd name="T24" fmla="*/ 0 w 2561"/>
              <a:gd name="T25" fmla="*/ 594 h 952"/>
              <a:gd name="T26" fmla="*/ 19 w 2561"/>
              <a:gd name="T27" fmla="*/ 592 h 952"/>
              <a:gd name="T28" fmla="*/ 19 w 2561"/>
              <a:gd name="T29" fmla="*/ 592 h 952"/>
              <a:gd name="T30" fmla="*/ 65 w 2561"/>
              <a:gd name="T31" fmla="*/ 668 h 952"/>
              <a:gd name="T32" fmla="*/ 68 w 2561"/>
              <a:gd name="T33" fmla="*/ 722 h 952"/>
              <a:gd name="T34" fmla="*/ 147 w 2561"/>
              <a:gd name="T35" fmla="*/ 768 h 952"/>
              <a:gd name="T36" fmla="*/ 279 w 2561"/>
              <a:gd name="T37" fmla="*/ 740 h 952"/>
              <a:gd name="T38" fmla="*/ 340 w 2561"/>
              <a:gd name="T39" fmla="*/ 840 h 952"/>
              <a:gd name="T40" fmla="*/ 340 w 2561"/>
              <a:gd name="T41" fmla="*/ 840 h 952"/>
              <a:gd name="T42" fmla="*/ 427 w 2561"/>
              <a:gd name="T43" fmla="*/ 875 h 952"/>
              <a:gd name="T44" fmla="*/ 453 w 2561"/>
              <a:gd name="T45" fmla="*/ 863 h 952"/>
              <a:gd name="T46" fmla="*/ 478 w 2561"/>
              <a:gd name="T47" fmla="*/ 742 h 952"/>
              <a:gd name="T48" fmla="*/ 469 w 2561"/>
              <a:gd name="T49" fmla="*/ 801 h 952"/>
              <a:gd name="T50" fmla="*/ 512 w 2561"/>
              <a:gd name="T51" fmla="*/ 894 h 952"/>
              <a:gd name="T52" fmla="*/ 588 w 2561"/>
              <a:gd name="T53" fmla="*/ 908 h 952"/>
              <a:gd name="T54" fmla="*/ 632 w 2561"/>
              <a:gd name="T55" fmla="*/ 947 h 952"/>
              <a:gd name="T56" fmla="*/ 702 w 2561"/>
              <a:gd name="T57" fmla="*/ 914 h 952"/>
              <a:gd name="T58" fmla="*/ 715 w 2561"/>
              <a:gd name="T59" fmla="*/ 917 h 952"/>
              <a:gd name="T60" fmla="*/ 752 w 2561"/>
              <a:gd name="T61" fmla="*/ 909 h 952"/>
              <a:gd name="T62" fmla="*/ 772 w 2561"/>
              <a:gd name="T63" fmla="*/ 896 h 952"/>
              <a:gd name="T64" fmla="*/ 828 w 2561"/>
              <a:gd name="T65" fmla="*/ 916 h 952"/>
              <a:gd name="T66" fmla="*/ 831 w 2561"/>
              <a:gd name="T67" fmla="*/ 861 h 952"/>
              <a:gd name="T68" fmla="*/ 957 w 2561"/>
              <a:gd name="T69" fmla="*/ 742 h 952"/>
              <a:gd name="T70" fmla="*/ 967 w 2561"/>
              <a:gd name="T71" fmla="*/ 743 h 952"/>
              <a:gd name="T72" fmla="*/ 992 w 2561"/>
              <a:gd name="T73" fmla="*/ 710 h 952"/>
              <a:gd name="T74" fmla="*/ 1235 w 2561"/>
              <a:gd name="T75" fmla="*/ 652 h 952"/>
              <a:gd name="T76" fmla="*/ 1258 w 2561"/>
              <a:gd name="T77" fmla="*/ 673 h 952"/>
              <a:gd name="T78" fmla="*/ 1359 w 2561"/>
              <a:gd name="T79" fmla="*/ 694 h 952"/>
              <a:gd name="T80" fmla="*/ 1441 w 2561"/>
              <a:gd name="T81" fmla="*/ 677 h 952"/>
              <a:gd name="T82" fmla="*/ 1478 w 2561"/>
              <a:gd name="T83" fmla="*/ 684 h 952"/>
              <a:gd name="T84" fmla="*/ 1660 w 2561"/>
              <a:gd name="T85" fmla="*/ 700 h 952"/>
              <a:gd name="T86" fmla="*/ 1675 w 2561"/>
              <a:gd name="T87" fmla="*/ 782 h 952"/>
              <a:gd name="T88" fmla="*/ 1813 w 2561"/>
              <a:gd name="T89" fmla="*/ 700 h 952"/>
              <a:gd name="T90" fmla="*/ 1748 w 2561"/>
              <a:gd name="T91" fmla="*/ 581 h 952"/>
              <a:gd name="T92" fmla="*/ 2083 w 2561"/>
              <a:gd name="T93" fmla="*/ 433 h 952"/>
              <a:gd name="T94" fmla="*/ 2151 w 2561"/>
              <a:gd name="T95" fmla="*/ 452 h 952"/>
              <a:gd name="T96" fmla="*/ 2128 w 2561"/>
              <a:gd name="T97" fmla="*/ 573 h 952"/>
              <a:gd name="T98" fmla="*/ 2381 w 2561"/>
              <a:gd name="T99" fmla="*/ 375 h 952"/>
              <a:gd name="T100" fmla="*/ 2450 w 2561"/>
              <a:gd name="T101" fmla="*/ 272 h 952"/>
              <a:gd name="T102" fmla="*/ 2231 w 2561"/>
              <a:gd name="T103" fmla="*/ 233 h 952"/>
              <a:gd name="T104" fmla="*/ 1853 w 2561"/>
              <a:gd name="T105" fmla="*/ 145 h 952"/>
              <a:gd name="T106" fmla="*/ 1573 w 2561"/>
              <a:gd name="T107" fmla="*/ 116 h 952"/>
              <a:gd name="T108" fmla="*/ 1320 w 2561"/>
              <a:gd name="T109" fmla="*/ 124 h 95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</a:cxnLst>
            <a:rect l="0" t="0" r="r" b="b"/>
            <a:pathLst>
              <a:path w="2561" h="952">
                <a:moveTo>
                  <a:pt x="1270" y="0"/>
                </a:moveTo>
                <a:cubicBezTo>
                  <a:pt x="1242" y="0"/>
                  <a:pt x="1231" y="21"/>
                  <a:pt x="1217" y="32"/>
                </a:cubicBezTo>
                <a:cubicBezTo>
                  <a:pt x="1210" y="37"/>
                  <a:pt x="1174" y="53"/>
                  <a:pt x="1155" y="53"/>
                </a:cubicBezTo>
                <a:cubicBezTo>
                  <a:pt x="1147" y="53"/>
                  <a:pt x="1142" y="50"/>
                  <a:pt x="1144" y="42"/>
                </a:cubicBezTo>
                <a:cubicBezTo>
                  <a:pt x="1127" y="48"/>
                  <a:pt x="1052" y="53"/>
                  <a:pt x="1014" y="87"/>
                </a:cubicBezTo>
                <a:cubicBezTo>
                  <a:pt x="1006" y="95"/>
                  <a:pt x="1003" y="116"/>
                  <a:pt x="991" y="116"/>
                </a:cubicBezTo>
                <a:cubicBezTo>
                  <a:pt x="986" y="116"/>
                  <a:pt x="976" y="116"/>
                  <a:pt x="966" y="116"/>
                </a:cubicBezTo>
                <a:cubicBezTo>
                  <a:pt x="940" y="116"/>
                  <a:pt x="908" y="119"/>
                  <a:pt x="908" y="140"/>
                </a:cubicBezTo>
                <a:cubicBezTo>
                  <a:pt x="908" y="146"/>
                  <a:pt x="914" y="153"/>
                  <a:pt x="916" y="161"/>
                </a:cubicBezTo>
                <a:cubicBezTo>
                  <a:pt x="912" y="164"/>
                  <a:pt x="909" y="165"/>
                  <a:pt x="905" y="165"/>
                </a:cubicBezTo>
                <a:cubicBezTo>
                  <a:pt x="898" y="165"/>
                  <a:pt x="888" y="161"/>
                  <a:pt x="863" y="161"/>
                </a:cubicBezTo>
                <a:cubicBezTo>
                  <a:pt x="854" y="174"/>
                  <a:pt x="848" y="178"/>
                  <a:pt x="843" y="178"/>
                </a:cubicBezTo>
                <a:cubicBezTo>
                  <a:pt x="833" y="178"/>
                  <a:pt x="833" y="152"/>
                  <a:pt x="827" y="145"/>
                </a:cubicBezTo>
                <a:cubicBezTo>
                  <a:pt x="825" y="162"/>
                  <a:pt x="814" y="170"/>
                  <a:pt x="800" y="177"/>
                </a:cubicBezTo>
                <a:cubicBezTo>
                  <a:pt x="804" y="192"/>
                  <a:pt x="827" y="207"/>
                  <a:pt x="810" y="225"/>
                </a:cubicBezTo>
                <a:cubicBezTo>
                  <a:pt x="799" y="237"/>
                  <a:pt x="832" y="276"/>
                  <a:pt x="815" y="276"/>
                </a:cubicBezTo>
                <a:cubicBezTo>
                  <a:pt x="793" y="276"/>
                  <a:pt x="787" y="196"/>
                  <a:pt x="787" y="180"/>
                </a:cubicBezTo>
                <a:cubicBezTo>
                  <a:pt x="787" y="162"/>
                  <a:pt x="816" y="154"/>
                  <a:pt x="771" y="145"/>
                </a:cubicBezTo>
                <a:cubicBezTo>
                  <a:pt x="770" y="145"/>
                  <a:pt x="768" y="145"/>
                  <a:pt x="767" y="145"/>
                </a:cubicBezTo>
                <a:cubicBezTo>
                  <a:pt x="743" y="145"/>
                  <a:pt x="705" y="179"/>
                  <a:pt x="705" y="198"/>
                </a:cubicBezTo>
                <a:cubicBezTo>
                  <a:pt x="705" y="222"/>
                  <a:pt x="716" y="238"/>
                  <a:pt x="729" y="251"/>
                </a:cubicBezTo>
                <a:cubicBezTo>
                  <a:pt x="737" y="265"/>
                  <a:pt x="737" y="270"/>
                  <a:pt x="732" y="270"/>
                </a:cubicBezTo>
                <a:cubicBezTo>
                  <a:pt x="719" y="270"/>
                  <a:pt x="680" y="244"/>
                  <a:pt x="662" y="239"/>
                </a:cubicBezTo>
                <a:cubicBezTo>
                  <a:pt x="642" y="234"/>
                  <a:pt x="629" y="232"/>
                  <a:pt x="621" y="232"/>
                </a:cubicBezTo>
                <a:cubicBezTo>
                  <a:pt x="600" y="232"/>
                  <a:pt x="613" y="246"/>
                  <a:pt x="612" y="248"/>
                </a:cubicBezTo>
                <a:cubicBezTo>
                  <a:pt x="612" y="264"/>
                  <a:pt x="608" y="269"/>
                  <a:pt x="604" y="269"/>
                </a:cubicBezTo>
                <a:cubicBezTo>
                  <a:pt x="598" y="269"/>
                  <a:pt x="589" y="256"/>
                  <a:pt x="583" y="256"/>
                </a:cubicBezTo>
                <a:cubicBezTo>
                  <a:pt x="570" y="256"/>
                  <a:pt x="547" y="270"/>
                  <a:pt x="525" y="270"/>
                </a:cubicBezTo>
                <a:cubicBezTo>
                  <a:pt x="520" y="270"/>
                  <a:pt x="514" y="269"/>
                  <a:pt x="509" y="267"/>
                </a:cubicBezTo>
                <a:cubicBezTo>
                  <a:pt x="507" y="261"/>
                  <a:pt x="503" y="259"/>
                  <a:pt x="497" y="259"/>
                </a:cubicBezTo>
                <a:cubicBezTo>
                  <a:pt x="471" y="259"/>
                  <a:pt x="415" y="306"/>
                  <a:pt x="399" y="306"/>
                </a:cubicBezTo>
                <a:cubicBezTo>
                  <a:pt x="392" y="306"/>
                  <a:pt x="383" y="302"/>
                  <a:pt x="385" y="296"/>
                </a:cubicBezTo>
                <a:cubicBezTo>
                  <a:pt x="390" y="283"/>
                  <a:pt x="388" y="261"/>
                  <a:pt x="380" y="261"/>
                </a:cubicBezTo>
                <a:cubicBezTo>
                  <a:pt x="375" y="261"/>
                  <a:pt x="368" y="271"/>
                  <a:pt x="359" y="299"/>
                </a:cubicBezTo>
                <a:cubicBezTo>
                  <a:pt x="358" y="303"/>
                  <a:pt x="367" y="305"/>
                  <a:pt x="367" y="314"/>
                </a:cubicBezTo>
                <a:cubicBezTo>
                  <a:pt x="367" y="323"/>
                  <a:pt x="361" y="325"/>
                  <a:pt x="353" y="325"/>
                </a:cubicBezTo>
                <a:cubicBezTo>
                  <a:pt x="350" y="325"/>
                  <a:pt x="347" y="325"/>
                  <a:pt x="344" y="324"/>
                </a:cubicBezTo>
                <a:cubicBezTo>
                  <a:pt x="340" y="324"/>
                  <a:pt x="337" y="324"/>
                  <a:pt x="334" y="324"/>
                </a:cubicBezTo>
                <a:cubicBezTo>
                  <a:pt x="330" y="324"/>
                  <a:pt x="327" y="324"/>
                  <a:pt x="325" y="325"/>
                </a:cubicBezTo>
                <a:cubicBezTo>
                  <a:pt x="313" y="329"/>
                  <a:pt x="315" y="361"/>
                  <a:pt x="286" y="361"/>
                </a:cubicBezTo>
                <a:cubicBezTo>
                  <a:pt x="278" y="361"/>
                  <a:pt x="268" y="359"/>
                  <a:pt x="256" y="354"/>
                </a:cubicBezTo>
                <a:cubicBezTo>
                  <a:pt x="256" y="375"/>
                  <a:pt x="256" y="375"/>
                  <a:pt x="256" y="375"/>
                </a:cubicBezTo>
                <a:cubicBezTo>
                  <a:pt x="226" y="372"/>
                  <a:pt x="230" y="340"/>
                  <a:pt x="219" y="325"/>
                </a:cubicBezTo>
                <a:cubicBezTo>
                  <a:pt x="224" y="325"/>
                  <a:pt x="228" y="325"/>
                  <a:pt x="231" y="325"/>
                </a:cubicBezTo>
                <a:cubicBezTo>
                  <a:pt x="247" y="325"/>
                  <a:pt x="258" y="325"/>
                  <a:pt x="276" y="330"/>
                </a:cubicBezTo>
                <a:cubicBezTo>
                  <a:pt x="279" y="331"/>
                  <a:pt x="282" y="331"/>
                  <a:pt x="285" y="331"/>
                </a:cubicBezTo>
                <a:cubicBezTo>
                  <a:pt x="315" y="331"/>
                  <a:pt x="356" y="298"/>
                  <a:pt x="274" y="272"/>
                </a:cubicBezTo>
                <a:cubicBezTo>
                  <a:pt x="249" y="264"/>
                  <a:pt x="192" y="235"/>
                  <a:pt x="174" y="235"/>
                </a:cubicBezTo>
                <a:cubicBezTo>
                  <a:pt x="173" y="235"/>
                  <a:pt x="172" y="234"/>
                  <a:pt x="168" y="234"/>
                </a:cubicBezTo>
                <a:cubicBezTo>
                  <a:pt x="166" y="234"/>
                  <a:pt x="163" y="234"/>
                  <a:pt x="160" y="235"/>
                </a:cubicBezTo>
                <a:cubicBezTo>
                  <a:pt x="160" y="235"/>
                  <a:pt x="160" y="235"/>
                  <a:pt x="160" y="235"/>
                </a:cubicBezTo>
                <a:cubicBezTo>
                  <a:pt x="153" y="240"/>
                  <a:pt x="134" y="249"/>
                  <a:pt x="134" y="262"/>
                </a:cubicBezTo>
                <a:cubicBezTo>
                  <a:pt x="134" y="262"/>
                  <a:pt x="134" y="262"/>
                  <a:pt x="134" y="262"/>
                </a:cubicBezTo>
                <a:cubicBezTo>
                  <a:pt x="134" y="272"/>
                  <a:pt x="152" y="271"/>
                  <a:pt x="152" y="283"/>
                </a:cubicBezTo>
                <a:cubicBezTo>
                  <a:pt x="152" y="283"/>
                  <a:pt x="152" y="283"/>
                  <a:pt x="152" y="283"/>
                </a:cubicBezTo>
                <a:cubicBezTo>
                  <a:pt x="152" y="292"/>
                  <a:pt x="143" y="296"/>
                  <a:pt x="143" y="305"/>
                </a:cubicBezTo>
                <a:cubicBezTo>
                  <a:pt x="143" y="305"/>
                  <a:pt x="143" y="305"/>
                  <a:pt x="143" y="305"/>
                </a:cubicBezTo>
                <a:cubicBezTo>
                  <a:pt x="143" y="315"/>
                  <a:pt x="153" y="321"/>
                  <a:pt x="153" y="331"/>
                </a:cubicBezTo>
                <a:cubicBezTo>
                  <a:pt x="153" y="331"/>
                  <a:pt x="153" y="331"/>
                  <a:pt x="153" y="331"/>
                </a:cubicBezTo>
                <a:cubicBezTo>
                  <a:pt x="153" y="338"/>
                  <a:pt x="148" y="341"/>
                  <a:pt x="148" y="347"/>
                </a:cubicBezTo>
                <a:cubicBezTo>
                  <a:pt x="148" y="347"/>
                  <a:pt x="148" y="347"/>
                  <a:pt x="148" y="347"/>
                </a:cubicBezTo>
                <a:cubicBezTo>
                  <a:pt x="148" y="359"/>
                  <a:pt x="164" y="362"/>
                  <a:pt x="164" y="373"/>
                </a:cubicBezTo>
                <a:cubicBezTo>
                  <a:pt x="164" y="373"/>
                  <a:pt x="164" y="373"/>
                  <a:pt x="164" y="373"/>
                </a:cubicBezTo>
                <a:cubicBezTo>
                  <a:pt x="164" y="377"/>
                  <a:pt x="159" y="379"/>
                  <a:pt x="157" y="380"/>
                </a:cubicBezTo>
                <a:cubicBezTo>
                  <a:pt x="157" y="380"/>
                  <a:pt x="157" y="380"/>
                  <a:pt x="157" y="380"/>
                </a:cubicBezTo>
                <a:cubicBezTo>
                  <a:pt x="162" y="389"/>
                  <a:pt x="174" y="391"/>
                  <a:pt x="174" y="403"/>
                </a:cubicBezTo>
                <a:cubicBezTo>
                  <a:pt x="174" y="403"/>
                  <a:pt x="174" y="403"/>
                  <a:pt x="174" y="403"/>
                </a:cubicBezTo>
                <a:cubicBezTo>
                  <a:pt x="174" y="420"/>
                  <a:pt x="138" y="439"/>
                  <a:pt x="127" y="454"/>
                </a:cubicBezTo>
                <a:cubicBezTo>
                  <a:pt x="127" y="454"/>
                  <a:pt x="127" y="454"/>
                  <a:pt x="127" y="454"/>
                </a:cubicBezTo>
                <a:cubicBezTo>
                  <a:pt x="131" y="460"/>
                  <a:pt x="136" y="463"/>
                  <a:pt x="140" y="473"/>
                </a:cubicBezTo>
                <a:cubicBezTo>
                  <a:pt x="134" y="477"/>
                  <a:pt x="118" y="484"/>
                  <a:pt x="111" y="484"/>
                </a:cubicBezTo>
                <a:cubicBezTo>
                  <a:pt x="102" y="484"/>
                  <a:pt x="96" y="481"/>
                  <a:pt x="84" y="481"/>
                </a:cubicBezTo>
                <a:cubicBezTo>
                  <a:pt x="73" y="481"/>
                  <a:pt x="46" y="491"/>
                  <a:pt x="54" y="499"/>
                </a:cubicBezTo>
                <a:cubicBezTo>
                  <a:pt x="81" y="524"/>
                  <a:pt x="67" y="533"/>
                  <a:pt x="61" y="533"/>
                </a:cubicBezTo>
                <a:cubicBezTo>
                  <a:pt x="50" y="533"/>
                  <a:pt x="49" y="520"/>
                  <a:pt x="40" y="520"/>
                </a:cubicBezTo>
                <a:cubicBezTo>
                  <a:pt x="30" y="520"/>
                  <a:pt x="18" y="545"/>
                  <a:pt x="18" y="557"/>
                </a:cubicBezTo>
                <a:cubicBezTo>
                  <a:pt x="18" y="578"/>
                  <a:pt x="2" y="575"/>
                  <a:pt x="0" y="593"/>
                </a:cubicBezTo>
                <a:cubicBezTo>
                  <a:pt x="0" y="594"/>
                  <a:pt x="0" y="594"/>
                  <a:pt x="0" y="594"/>
                </a:cubicBezTo>
                <a:cubicBezTo>
                  <a:pt x="2" y="593"/>
                  <a:pt x="4" y="593"/>
                  <a:pt x="6" y="593"/>
                </a:cubicBezTo>
                <a:cubicBezTo>
                  <a:pt x="11" y="592"/>
                  <a:pt x="15" y="592"/>
                  <a:pt x="19" y="592"/>
                </a:cubicBezTo>
                <a:cubicBezTo>
                  <a:pt x="19" y="592"/>
                  <a:pt x="19" y="592"/>
                  <a:pt x="19" y="592"/>
                </a:cubicBezTo>
                <a:cubicBezTo>
                  <a:pt x="19" y="592"/>
                  <a:pt x="19" y="592"/>
                  <a:pt x="19" y="592"/>
                </a:cubicBezTo>
                <a:cubicBezTo>
                  <a:pt x="19" y="592"/>
                  <a:pt x="19" y="592"/>
                  <a:pt x="19" y="592"/>
                </a:cubicBezTo>
                <a:cubicBezTo>
                  <a:pt x="19" y="592"/>
                  <a:pt x="19" y="592"/>
                  <a:pt x="19" y="592"/>
                </a:cubicBezTo>
                <a:cubicBezTo>
                  <a:pt x="19" y="592"/>
                  <a:pt x="19" y="592"/>
                  <a:pt x="19" y="592"/>
                </a:cubicBezTo>
                <a:cubicBezTo>
                  <a:pt x="19" y="592"/>
                  <a:pt x="19" y="592"/>
                  <a:pt x="19" y="592"/>
                </a:cubicBezTo>
                <a:cubicBezTo>
                  <a:pt x="19" y="592"/>
                  <a:pt x="19" y="592"/>
                  <a:pt x="19" y="592"/>
                </a:cubicBezTo>
                <a:cubicBezTo>
                  <a:pt x="19" y="592"/>
                  <a:pt x="19" y="592"/>
                  <a:pt x="19" y="592"/>
                </a:cubicBezTo>
                <a:cubicBezTo>
                  <a:pt x="19" y="592"/>
                  <a:pt x="19" y="592"/>
                  <a:pt x="19" y="592"/>
                </a:cubicBezTo>
                <a:cubicBezTo>
                  <a:pt x="19" y="592"/>
                  <a:pt x="19" y="592"/>
                  <a:pt x="19" y="592"/>
                </a:cubicBezTo>
                <a:cubicBezTo>
                  <a:pt x="29" y="592"/>
                  <a:pt x="36" y="591"/>
                  <a:pt x="46" y="591"/>
                </a:cubicBezTo>
                <a:cubicBezTo>
                  <a:pt x="58" y="591"/>
                  <a:pt x="63" y="611"/>
                  <a:pt x="63" y="623"/>
                </a:cubicBezTo>
                <a:cubicBezTo>
                  <a:pt x="63" y="623"/>
                  <a:pt x="63" y="623"/>
                  <a:pt x="63" y="623"/>
                </a:cubicBezTo>
                <a:cubicBezTo>
                  <a:pt x="63" y="630"/>
                  <a:pt x="55" y="633"/>
                  <a:pt x="55" y="640"/>
                </a:cubicBezTo>
                <a:cubicBezTo>
                  <a:pt x="55" y="640"/>
                  <a:pt x="55" y="640"/>
                  <a:pt x="55" y="640"/>
                </a:cubicBezTo>
                <a:cubicBezTo>
                  <a:pt x="55" y="651"/>
                  <a:pt x="65" y="658"/>
                  <a:pt x="65" y="668"/>
                </a:cubicBezTo>
                <a:cubicBezTo>
                  <a:pt x="65" y="668"/>
                  <a:pt x="65" y="668"/>
                  <a:pt x="65" y="668"/>
                </a:cubicBezTo>
                <a:cubicBezTo>
                  <a:pt x="65" y="674"/>
                  <a:pt x="55" y="677"/>
                  <a:pt x="53" y="680"/>
                </a:cubicBezTo>
                <a:cubicBezTo>
                  <a:pt x="47" y="689"/>
                  <a:pt x="45" y="698"/>
                  <a:pt x="45" y="710"/>
                </a:cubicBezTo>
                <a:cubicBezTo>
                  <a:pt x="45" y="710"/>
                  <a:pt x="45" y="710"/>
                  <a:pt x="45" y="710"/>
                </a:cubicBezTo>
                <a:cubicBezTo>
                  <a:pt x="45" y="721"/>
                  <a:pt x="50" y="722"/>
                  <a:pt x="57" y="722"/>
                </a:cubicBezTo>
                <a:cubicBezTo>
                  <a:pt x="60" y="722"/>
                  <a:pt x="64" y="722"/>
                  <a:pt x="68" y="722"/>
                </a:cubicBezTo>
                <a:cubicBezTo>
                  <a:pt x="84" y="722"/>
                  <a:pt x="92" y="715"/>
                  <a:pt x="105" y="715"/>
                </a:cubicBezTo>
                <a:cubicBezTo>
                  <a:pt x="119" y="715"/>
                  <a:pt x="116" y="743"/>
                  <a:pt x="129" y="743"/>
                </a:cubicBezTo>
                <a:cubicBezTo>
                  <a:pt x="129" y="764"/>
                  <a:pt x="129" y="764"/>
                  <a:pt x="129" y="764"/>
                </a:cubicBezTo>
                <a:cubicBezTo>
                  <a:pt x="129" y="766"/>
                  <a:pt x="131" y="767"/>
                  <a:pt x="132" y="768"/>
                </a:cubicBezTo>
                <a:cubicBezTo>
                  <a:pt x="135" y="771"/>
                  <a:pt x="135" y="771"/>
                  <a:pt x="135" y="771"/>
                </a:cubicBezTo>
                <a:cubicBezTo>
                  <a:pt x="137" y="771"/>
                  <a:pt x="144" y="768"/>
                  <a:pt x="147" y="768"/>
                </a:cubicBezTo>
                <a:cubicBezTo>
                  <a:pt x="159" y="765"/>
                  <a:pt x="160" y="751"/>
                  <a:pt x="172" y="751"/>
                </a:cubicBezTo>
                <a:cubicBezTo>
                  <a:pt x="181" y="751"/>
                  <a:pt x="205" y="791"/>
                  <a:pt x="213" y="791"/>
                </a:cubicBezTo>
                <a:cubicBezTo>
                  <a:pt x="220" y="791"/>
                  <a:pt x="245" y="779"/>
                  <a:pt x="250" y="774"/>
                </a:cubicBezTo>
                <a:cubicBezTo>
                  <a:pt x="249" y="774"/>
                  <a:pt x="235" y="772"/>
                  <a:pt x="235" y="772"/>
                </a:cubicBezTo>
                <a:cubicBezTo>
                  <a:pt x="233" y="772"/>
                  <a:pt x="226" y="771"/>
                  <a:pt x="226" y="764"/>
                </a:cubicBezTo>
                <a:cubicBezTo>
                  <a:pt x="226" y="760"/>
                  <a:pt x="264" y="746"/>
                  <a:pt x="279" y="740"/>
                </a:cubicBezTo>
                <a:cubicBezTo>
                  <a:pt x="279" y="740"/>
                  <a:pt x="272" y="748"/>
                  <a:pt x="269" y="749"/>
                </a:cubicBezTo>
                <a:cubicBezTo>
                  <a:pt x="270" y="753"/>
                  <a:pt x="284" y="767"/>
                  <a:pt x="253" y="775"/>
                </a:cubicBezTo>
                <a:cubicBezTo>
                  <a:pt x="267" y="806"/>
                  <a:pt x="327" y="801"/>
                  <a:pt x="327" y="842"/>
                </a:cubicBezTo>
                <a:cubicBezTo>
                  <a:pt x="329" y="842"/>
                  <a:pt x="329" y="842"/>
                  <a:pt x="329" y="842"/>
                </a:cubicBezTo>
                <a:cubicBezTo>
                  <a:pt x="332" y="841"/>
                  <a:pt x="336" y="840"/>
                  <a:pt x="340" y="840"/>
                </a:cubicBezTo>
                <a:cubicBezTo>
                  <a:pt x="340" y="840"/>
                  <a:pt x="340" y="840"/>
                  <a:pt x="340" y="840"/>
                </a:cubicBezTo>
                <a:cubicBezTo>
                  <a:pt x="340" y="840"/>
                  <a:pt x="340" y="840"/>
                  <a:pt x="340" y="840"/>
                </a:cubicBezTo>
                <a:cubicBezTo>
                  <a:pt x="340" y="840"/>
                  <a:pt x="340" y="840"/>
                  <a:pt x="340" y="840"/>
                </a:cubicBezTo>
                <a:cubicBezTo>
                  <a:pt x="340" y="840"/>
                  <a:pt x="340" y="840"/>
                  <a:pt x="340" y="840"/>
                </a:cubicBezTo>
                <a:cubicBezTo>
                  <a:pt x="340" y="840"/>
                  <a:pt x="340" y="840"/>
                  <a:pt x="340" y="840"/>
                </a:cubicBezTo>
                <a:cubicBezTo>
                  <a:pt x="340" y="840"/>
                  <a:pt x="340" y="840"/>
                  <a:pt x="340" y="840"/>
                </a:cubicBezTo>
                <a:cubicBezTo>
                  <a:pt x="340" y="840"/>
                  <a:pt x="340" y="840"/>
                  <a:pt x="340" y="840"/>
                </a:cubicBezTo>
                <a:cubicBezTo>
                  <a:pt x="340" y="840"/>
                  <a:pt x="340" y="840"/>
                  <a:pt x="340" y="840"/>
                </a:cubicBezTo>
                <a:cubicBezTo>
                  <a:pt x="357" y="840"/>
                  <a:pt x="356" y="850"/>
                  <a:pt x="362" y="861"/>
                </a:cubicBezTo>
                <a:cubicBezTo>
                  <a:pt x="363" y="863"/>
                  <a:pt x="373" y="869"/>
                  <a:pt x="374" y="869"/>
                </a:cubicBezTo>
                <a:cubicBezTo>
                  <a:pt x="384" y="872"/>
                  <a:pt x="386" y="888"/>
                  <a:pt x="401" y="888"/>
                </a:cubicBezTo>
                <a:cubicBezTo>
                  <a:pt x="412" y="888"/>
                  <a:pt x="412" y="879"/>
                  <a:pt x="420" y="876"/>
                </a:cubicBezTo>
                <a:cubicBezTo>
                  <a:pt x="424" y="875"/>
                  <a:pt x="423" y="875"/>
                  <a:pt x="427" y="875"/>
                </a:cubicBezTo>
                <a:cubicBezTo>
                  <a:pt x="429" y="878"/>
                  <a:pt x="429" y="882"/>
                  <a:pt x="431" y="884"/>
                </a:cubicBezTo>
                <a:cubicBezTo>
                  <a:pt x="431" y="884"/>
                  <a:pt x="431" y="884"/>
                  <a:pt x="431" y="884"/>
                </a:cubicBezTo>
                <a:cubicBezTo>
                  <a:pt x="431" y="884"/>
                  <a:pt x="431" y="885"/>
                  <a:pt x="431" y="885"/>
                </a:cubicBezTo>
                <a:cubicBezTo>
                  <a:pt x="431" y="886"/>
                  <a:pt x="431" y="887"/>
                  <a:pt x="431" y="887"/>
                </a:cubicBezTo>
                <a:cubicBezTo>
                  <a:pt x="438" y="888"/>
                  <a:pt x="438" y="888"/>
                  <a:pt x="438" y="888"/>
                </a:cubicBezTo>
                <a:cubicBezTo>
                  <a:pt x="445" y="880"/>
                  <a:pt x="445" y="867"/>
                  <a:pt x="453" y="863"/>
                </a:cubicBezTo>
                <a:cubicBezTo>
                  <a:pt x="439" y="855"/>
                  <a:pt x="417" y="823"/>
                  <a:pt x="417" y="805"/>
                </a:cubicBezTo>
                <a:cubicBezTo>
                  <a:pt x="417" y="800"/>
                  <a:pt x="405" y="792"/>
                  <a:pt x="405" y="784"/>
                </a:cubicBezTo>
                <a:cubicBezTo>
                  <a:pt x="405" y="782"/>
                  <a:pt x="415" y="762"/>
                  <a:pt x="418" y="759"/>
                </a:cubicBezTo>
                <a:cubicBezTo>
                  <a:pt x="418" y="759"/>
                  <a:pt x="419" y="759"/>
                  <a:pt x="419" y="759"/>
                </a:cubicBezTo>
                <a:cubicBezTo>
                  <a:pt x="423" y="759"/>
                  <a:pt x="437" y="751"/>
                  <a:pt x="438" y="751"/>
                </a:cubicBezTo>
                <a:cubicBezTo>
                  <a:pt x="452" y="746"/>
                  <a:pt x="460" y="742"/>
                  <a:pt x="478" y="742"/>
                </a:cubicBezTo>
                <a:cubicBezTo>
                  <a:pt x="506" y="742"/>
                  <a:pt x="511" y="756"/>
                  <a:pt x="522" y="772"/>
                </a:cubicBezTo>
                <a:cubicBezTo>
                  <a:pt x="519" y="774"/>
                  <a:pt x="516" y="775"/>
                  <a:pt x="512" y="775"/>
                </a:cubicBezTo>
                <a:cubicBezTo>
                  <a:pt x="506" y="775"/>
                  <a:pt x="500" y="772"/>
                  <a:pt x="494" y="772"/>
                </a:cubicBezTo>
                <a:cubicBezTo>
                  <a:pt x="480" y="772"/>
                  <a:pt x="459" y="785"/>
                  <a:pt x="457" y="785"/>
                </a:cubicBezTo>
                <a:cubicBezTo>
                  <a:pt x="457" y="785"/>
                  <a:pt x="457" y="785"/>
                  <a:pt x="457" y="785"/>
                </a:cubicBezTo>
                <a:cubicBezTo>
                  <a:pt x="457" y="796"/>
                  <a:pt x="466" y="795"/>
                  <a:pt x="469" y="801"/>
                </a:cubicBezTo>
                <a:cubicBezTo>
                  <a:pt x="479" y="819"/>
                  <a:pt x="493" y="825"/>
                  <a:pt x="493" y="846"/>
                </a:cubicBezTo>
                <a:cubicBezTo>
                  <a:pt x="497" y="844"/>
                  <a:pt x="507" y="839"/>
                  <a:pt x="511" y="838"/>
                </a:cubicBezTo>
                <a:cubicBezTo>
                  <a:pt x="512" y="846"/>
                  <a:pt x="520" y="850"/>
                  <a:pt x="520" y="858"/>
                </a:cubicBezTo>
                <a:cubicBezTo>
                  <a:pt x="504" y="858"/>
                  <a:pt x="504" y="858"/>
                  <a:pt x="504" y="858"/>
                </a:cubicBezTo>
                <a:cubicBezTo>
                  <a:pt x="499" y="858"/>
                  <a:pt x="495" y="863"/>
                  <a:pt x="494" y="871"/>
                </a:cubicBezTo>
                <a:cubicBezTo>
                  <a:pt x="505" y="873"/>
                  <a:pt x="512" y="883"/>
                  <a:pt x="512" y="894"/>
                </a:cubicBezTo>
                <a:cubicBezTo>
                  <a:pt x="512" y="899"/>
                  <a:pt x="508" y="901"/>
                  <a:pt x="508" y="906"/>
                </a:cubicBezTo>
                <a:cubicBezTo>
                  <a:pt x="508" y="910"/>
                  <a:pt x="513" y="916"/>
                  <a:pt x="514" y="917"/>
                </a:cubicBezTo>
                <a:cubicBezTo>
                  <a:pt x="514" y="912"/>
                  <a:pt x="520" y="912"/>
                  <a:pt x="525" y="910"/>
                </a:cubicBezTo>
                <a:cubicBezTo>
                  <a:pt x="531" y="908"/>
                  <a:pt x="529" y="906"/>
                  <a:pt x="535" y="904"/>
                </a:cubicBezTo>
                <a:cubicBezTo>
                  <a:pt x="545" y="900"/>
                  <a:pt x="551" y="903"/>
                  <a:pt x="559" y="897"/>
                </a:cubicBezTo>
                <a:cubicBezTo>
                  <a:pt x="570" y="904"/>
                  <a:pt x="577" y="904"/>
                  <a:pt x="588" y="908"/>
                </a:cubicBezTo>
                <a:cubicBezTo>
                  <a:pt x="601" y="912"/>
                  <a:pt x="605" y="924"/>
                  <a:pt x="620" y="924"/>
                </a:cubicBezTo>
                <a:cubicBezTo>
                  <a:pt x="621" y="927"/>
                  <a:pt x="624" y="928"/>
                  <a:pt x="625" y="930"/>
                </a:cubicBezTo>
                <a:cubicBezTo>
                  <a:pt x="625" y="930"/>
                  <a:pt x="625" y="930"/>
                  <a:pt x="625" y="930"/>
                </a:cubicBezTo>
                <a:cubicBezTo>
                  <a:pt x="626" y="933"/>
                  <a:pt x="625" y="937"/>
                  <a:pt x="626" y="941"/>
                </a:cubicBezTo>
                <a:cubicBezTo>
                  <a:pt x="626" y="943"/>
                  <a:pt x="626" y="946"/>
                  <a:pt x="627" y="949"/>
                </a:cubicBezTo>
                <a:cubicBezTo>
                  <a:pt x="629" y="947"/>
                  <a:pt x="630" y="947"/>
                  <a:pt x="632" y="947"/>
                </a:cubicBezTo>
                <a:cubicBezTo>
                  <a:pt x="636" y="947"/>
                  <a:pt x="639" y="952"/>
                  <a:pt x="643" y="952"/>
                </a:cubicBezTo>
                <a:cubicBezTo>
                  <a:pt x="649" y="952"/>
                  <a:pt x="652" y="946"/>
                  <a:pt x="655" y="943"/>
                </a:cubicBezTo>
                <a:cubicBezTo>
                  <a:pt x="659" y="939"/>
                  <a:pt x="666" y="939"/>
                  <a:pt x="670" y="935"/>
                </a:cubicBezTo>
                <a:cubicBezTo>
                  <a:pt x="679" y="926"/>
                  <a:pt x="680" y="912"/>
                  <a:pt x="693" y="912"/>
                </a:cubicBezTo>
                <a:cubicBezTo>
                  <a:pt x="698" y="912"/>
                  <a:pt x="697" y="914"/>
                  <a:pt x="702" y="914"/>
                </a:cubicBezTo>
                <a:cubicBezTo>
                  <a:pt x="702" y="914"/>
                  <a:pt x="702" y="914"/>
                  <a:pt x="702" y="914"/>
                </a:cubicBezTo>
                <a:cubicBezTo>
                  <a:pt x="702" y="914"/>
                  <a:pt x="702" y="914"/>
                  <a:pt x="702" y="914"/>
                </a:cubicBezTo>
                <a:cubicBezTo>
                  <a:pt x="702" y="917"/>
                  <a:pt x="705" y="918"/>
                  <a:pt x="708" y="918"/>
                </a:cubicBezTo>
                <a:cubicBezTo>
                  <a:pt x="708" y="918"/>
                  <a:pt x="708" y="918"/>
                  <a:pt x="708" y="918"/>
                </a:cubicBezTo>
                <a:cubicBezTo>
                  <a:pt x="708" y="918"/>
                  <a:pt x="708" y="918"/>
                  <a:pt x="708" y="918"/>
                </a:cubicBezTo>
                <a:cubicBezTo>
                  <a:pt x="708" y="918"/>
                  <a:pt x="708" y="918"/>
                  <a:pt x="708" y="918"/>
                </a:cubicBezTo>
                <a:cubicBezTo>
                  <a:pt x="710" y="918"/>
                  <a:pt x="713" y="917"/>
                  <a:pt x="715" y="917"/>
                </a:cubicBezTo>
                <a:cubicBezTo>
                  <a:pt x="716" y="917"/>
                  <a:pt x="718" y="916"/>
                  <a:pt x="719" y="916"/>
                </a:cubicBezTo>
                <a:cubicBezTo>
                  <a:pt x="723" y="916"/>
                  <a:pt x="724" y="922"/>
                  <a:pt x="729" y="922"/>
                </a:cubicBezTo>
                <a:cubicBezTo>
                  <a:pt x="739" y="922"/>
                  <a:pt x="747" y="916"/>
                  <a:pt x="751" y="909"/>
                </a:cubicBezTo>
                <a:cubicBezTo>
                  <a:pt x="751" y="909"/>
                  <a:pt x="751" y="909"/>
                  <a:pt x="751" y="909"/>
                </a:cubicBezTo>
                <a:cubicBezTo>
                  <a:pt x="751" y="909"/>
                  <a:pt x="751" y="909"/>
                  <a:pt x="751" y="909"/>
                </a:cubicBezTo>
                <a:cubicBezTo>
                  <a:pt x="752" y="909"/>
                  <a:pt x="752" y="909"/>
                  <a:pt x="752" y="909"/>
                </a:cubicBezTo>
                <a:cubicBezTo>
                  <a:pt x="752" y="909"/>
                  <a:pt x="752" y="909"/>
                  <a:pt x="752" y="909"/>
                </a:cubicBezTo>
                <a:cubicBezTo>
                  <a:pt x="752" y="909"/>
                  <a:pt x="752" y="909"/>
                  <a:pt x="752" y="909"/>
                </a:cubicBezTo>
                <a:cubicBezTo>
                  <a:pt x="752" y="909"/>
                  <a:pt x="752" y="909"/>
                  <a:pt x="752" y="909"/>
                </a:cubicBezTo>
                <a:cubicBezTo>
                  <a:pt x="753" y="909"/>
                  <a:pt x="753" y="909"/>
                  <a:pt x="753" y="909"/>
                </a:cubicBezTo>
                <a:cubicBezTo>
                  <a:pt x="754" y="909"/>
                  <a:pt x="754" y="909"/>
                  <a:pt x="754" y="909"/>
                </a:cubicBezTo>
                <a:cubicBezTo>
                  <a:pt x="759" y="909"/>
                  <a:pt x="761" y="896"/>
                  <a:pt x="772" y="896"/>
                </a:cubicBezTo>
                <a:cubicBezTo>
                  <a:pt x="777" y="896"/>
                  <a:pt x="777" y="901"/>
                  <a:pt x="777" y="907"/>
                </a:cubicBezTo>
                <a:cubicBezTo>
                  <a:pt x="777" y="908"/>
                  <a:pt x="777" y="910"/>
                  <a:pt x="777" y="912"/>
                </a:cubicBezTo>
                <a:cubicBezTo>
                  <a:pt x="777" y="918"/>
                  <a:pt x="778" y="924"/>
                  <a:pt x="783" y="924"/>
                </a:cubicBezTo>
                <a:cubicBezTo>
                  <a:pt x="796" y="924"/>
                  <a:pt x="800" y="915"/>
                  <a:pt x="810" y="915"/>
                </a:cubicBezTo>
                <a:cubicBezTo>
                  <a:pt x="817" y="915"/>
                  <a:pt x="821" y="915"/>
                  <a:pt x="828" y="916"/>
                </a:cubicBezTo>
                <a:cubicBezTo>
                  <a:pt x="828" y="916"/>
                  <a:pt x="828" y="916"/>
                  <a:pt x="828" y="916"/>
                </a:cubicBezTo>
                <a:cubicBezTo>
                  <a:pt x="828" y="916"/>
                  <a:pt x="828" y="916"/>
                  <a:pt x="828" y="916"/>
                </a:cubicBezTo>
                <a:cubicBezTo>
                  <a:pt x="829" y="914"/>
                  <a:pt x="829" y="914"/>
                  <a:pt x="829" y="914"/>
                </a:cubicBezTo>
                <a:cubicBezTo>
                  <a:pt x="827" y="901"/>
                  <a:pt x="824" y="898"/>
                  <a:pt x="810" y="895"/>
                </a:cubicBezTo>
                <a:cubicBezTo>
                  <a:pt x="810" y="895"/>
                  <a:pt x="810" y="895"/>
                  <a:pt x="810" y="895"/>
                </a:cubicBezTo>
                <a:cubicBezTo>
                  <a:pt x="810" y="895"/>
                  <a:pt x="810" y="895"/>
                  <a:pt x="810" y="895"/>
                </a:cubicBezTo>
                <a:cubicBezTo>
                  <a:pt x="812" y="885"/>
                  <a:pt x="823" y="861"/>
                  <a:pt x="831" y="861"/>
                </a:cubicBezTo>
                <a:cubicBezTo>
                  <a:pt x="880" y="861"/>
                  <a:pt x="913" y="835"/>
                  <a:pt x="913" y="776"/>
                </a:cubicBezTo>
                <a:cubicBezTo>
                  <a:pt x="913" y="776"/>
                  <a:pt x="913" y="776"/>
                  <a:pt x="913" y="776"/>
                </a:cubicBezTo>
                <a:cubicBezTo>
                  <a:pt x="923" y="775"/>
                  <a:pt x="929" y="770"/>
                  <a:pt x="934" y="764"/>
                </a:cubicBezTo>
                <a:cubicBezTo>
                  <a:pt x="943" y="754"/>
                  <a:pt x="947" y="742"/>
                  <a:pt x="957" y="742"/>
                </a:cubicBezTo>
                <a:cubicBezTo>
                  <a:pt x="957" y="742"/>
                  <a:pt x="957" y="742"/>
                  <a:pt x="957" y="742"/>
                </a:cubicBezTo>
                <a:cubicBezTo>
                  <a:pt x="957" y="742"/>
                  <a:pt x="957" y="742"/>
                  <a:pt x="957" y="742"/>
                </a:cubicBezTo>
                <a:cubicBezTo>
                  <a:pt x="957" y="742"/>
                  <a:pt x="957" y="742"/>
                  <a:pt x="957" y="742"/>
                </a:cubicBezTo>
                <a:cubicBezTo>
                  <a:pt x="957" y="742"/>
                  <a:pt x="957" y="742"/>
                  <a:pt x="957" y="742"/>
                </a:cubicBezTo>
                <a:cubicBezTo>
                  <a:pt x="957" y="742"/>
                  <a:pt x="958" y="742"/>
                  <a:pt x="958" y="742"/>
                </a:cubicBezTo>
                <a:cubicBezTo>
                  <a:pt x="958" y="742"/>
                  <a:pt x="958" y="742"/>
                  <a:pt x="958" y="742"/>
                </a:cubicBezTo>
                <a:cubicBezTo>
                  <a:pt x="958" y="742"/>
                  <a:pt x="958" y="742"/>
                  <a:pt x="958" y="742"/>
                </a:cubicBezTo>
                <a:cubicBezTo>
                  <a:pt x="962" y="742"/>
                  <a:pt x="965" y="743"/>
                  <a:pt x="967" y="743"/>
                </a:cubicBezTo>
                <a:cubicBezTo>
                  <a:pt x="967" y="743"/>
                  <a:pt x="967" y="743"/>
                  <a:pt x="967" y="743"/>
                </a:cubicBezTo>
                <a:cubicBezTo>
                  <a:pt x="967" y="743"/>
                  <a:pt x="967" y="743"/>
                  <a:pt x="967" y="743"/>
                </a:cubicBezTo>
                <a:cubicBezTo>
                  <a:pt x="998" y="743"/>
                  <a:pt x="985" y="718"/>
                  <a:pt x="992" y="711"/>
                </a:cubicBezTo>
                <a:cubicBezTo>
                  <a:pt x="992" y="711"/>
                  <a:pt x="992" y="711"/>
                  <a:pt x="992" y="711"/>
                </a:cubicBezTo>
                <a:cubicBezTo>
                  <a:pt x="992" y="711"/>
                  <a:pt x="992" y="711"/>
                  <a:pt x="992" y="710"/>
                </a:cubicBezTo>
                <a:cubicBezTo>
                  <a:pt x="992" y="710"/>
                  <a:pt x="992" y="710"/>
                  <a:pt x="992" y="710"/>
                </a:cubicBezTo>
                <a:cubicBezTo>
                  <a:pt x="992" y="710"/>
                  <a:pt x="992" y="710"/>
                  <a:pt x="993" y="710"/>
                </a:cubicBezTo>
                <a:cubicBezTo>
                  <a:pt x="1014" y="692"/>
                  <a:pt x="1046" y="691"/>
                  <a:pt x="1072" y="676"/>
                </a:cubicBezTo>
                <a:cubicBezTo>
                  <a:pt x="1075" y="674"/>
                  <a:pt x="1084" y="663"/>
                  <a:pt x="1093" y="663"/>
                </a:cubicBezTo>
                <a:cubicBezTo>
                  <a:pt x="1107" y="663"/>
                  <a:pt x="1129" y="679"/>
                  <a:pt x="1151" y="679"/>
                </a:cubicBezTo>
                <a:cubicBezTo>
                  <a:pt x="1180" y="679"/>
                  <a:pt x="1174" y="639"/>
                  <a:pt x="1191" y="639"/>
                </a:cubicBezTo>
                <a:cubicBezTo>
                  <a:pt x="1200" y="639"/>
                  <a:pt x="1232" y="644"/>
                  <a:pt x="1235" y="652"/>
                </a:cubicBezTo>
                <a:cubicBezTo>
                  <a:pt x="1235" y="652"/>
                  <a:pt x="1235" y="652"/>
                  <a:pt x="1235" y="652"/>
                </a:cubicBezTo>
                <a:cubicBezTo>
                  <a:pt x="1235" y="652"/>
                  <a:pt x="1235" y="652"/>
                  <a:pt x="1235" y="652"/>
                </a:cubicBezTo>
                <a:cubicBezTo>
                  <a:pt x="1236" y="653"/>
                  <a:pt x="1236" y="653"/>
                  <a:pt x="1236" y="653"/>
                </a:cubicBezTo>
                <a:cubicBezTo>
                  <a:pt x="1236" y="653"/>
                  <a:pt x="1236" y="653"/>
                  <a:pt x="1236" y="653"/>
                </a:cubicBezTo>
                <a:cubicBezTo>
                  <a:pt x="1236" y="653"/>
                  <a:pt x="1236" y="653"/>
                  <a:pt x="1236" y="653"/>
                </a:cubicBezTo>
                <a:cubicBezTo>
                  <a:pt x="1242" y="669"/>
                  <a:pt x="1250" y="673"/>
                  <a:pt x="1258" y="673"/>
                </a:cubicBezTo>
                <a:cubicBezTo>
                  <a:pt x="1258" y="673"/>
                  <a:pt x="1258" y="673"/>
                  <a:pt x="1258" y="673"/>
                </a:cubicBezTo>
                <a:cubicBezTo>
                  <a:pt x="1258" y="673"/>
                  <a:pt x="1258" y="673"/>
                  <a:pt x="1258" y="673"/>
                </a:cubicBezTo>
                <a:cubicBezTo>
                  <a:pt x="1263" y="673"/>
                  <a:pt x="1268" y="671"/>
                  <a:pt x="1273" y="670"/>
                </a:cubicBezTo>
                <a:cubicBezTo>
                  <a:pt x="1276" y="669"/>
                  <a:pt x="1280" y="668"/>
                  <a:pt x="1283" y="668"/>
                </a:cubicBezTo>
                <a:cubicBezTo>
                  <a:pt x="1283" y="668"/>
                  <a:pt x="1283" y="668"/>
                  <a:pt x="1283" y="668"/>
                </a:cubicBezTo>
                <a:cubicBezTo>
                  <a:pt x="1316" y="668"/>
                  <a:pt x="1325" y="694"/>
                  <a:pt x="1359" y="694"/>
                </a:cubicBezTo>
                <a:cubicBezTo>
                  <a:pt x="1359" y="694"/>
                  <a:pt x="1359" y="694"/>
                  <a:pt x="1359" y="694"/>
                </a:cubicBezTo>
                <a:cubicBezTo>
                  <a:pt x="1369" y="694"/>
                  <a:pt x="1380" y="691"/>
                  <a:pt x="1392" y="688"/>
                </a:cubicBezTo>
                <a:cubicBezTo>
                  <a:pt x="1407" y="683"/>
                  <a:pt x="1424" y="677"/>
                  <a:pt x="1441" y="677"/>
                </a:cubicBezTo>
                <a:cubicBezTo>
                  <a:pt x="1441" y="677"/>
                  <a:pt x="1441" y="677"/>
                  <a:pt x="1441" y="677"/>
                </a:cubicBezTo>
                <a:cubicBezTo>
                  <a:pt x="1441" y="677"/>
                  <a:pt x="1441" y="677"/>
                  <a:pt x="1441" y="677"/>
                </a:cubicBezTo>
                <a:cubicBezTo>
                  <a:pt x="1441" y="677"/>
                  <a:pt x="1441" y="677"/>
                  <a:pt x="1441" y="677"/>
                </a:cubicBezTo>
                <a:cubicBezTo>
                  <a:pt x="1441" y="677"/>
                  <a:pt x="1441" y="677"/>
                  <a:pt x="1441" y="677"/>
                </a:cubicBezTo>
                <a:cubicBezTo>
                  <a:pt x="1449" y="677"/>
                  <a:pt x="1457" y="678"/>
                  <a:pt x="1465" y="681"/>
                </a:cubicBezTo>
                <a:cubicBezTo>
                  <a:pt x="1465" y="681"/>
                  <a:pt x="1465" y="681"/>
                  <a:pt x="1465" y="681"/>
                </a:cubicBezTo>
                <a:cubicBezTo>
                  <a:pt x="1465" y="681"/>
                  <a:pt x="1465" y="681"/>
                  <a:pt x="1465" y="681"/>
                </a:cubicBezTo>
                <a:cubicBezTo>
                  <a:pt x="1470" y="683"/>
                  <a:pt x="1474" y="684"/>
                  <a:pt x="1478" y="684"/>
                </a:cubicBezTo>
                <a:cubicBezTo>
                  <a:pt x="1478" y="684"/>
                  <a:pt x="1478" y="684"/>
                  <a:pt x="1478" y="684"/>
                </a:cubicBezTo>
                <a:cubicBezTo>
                  <a:pt x="1478" y="684"/>
                  <a:pt x="1478" y="684"/>
                  <a:pt x="1478" y="684"/>
                </a:cubicBezTo>
                <a:cubicBezTo>
                  <a:pt x="1501" y="684"/>
                  <a:pt x="1502" y="651"/>
                  <a:pt x="1519" y="630"/>
                </a:cubicBezTo>
                <a:cubicBezTo>
                  <a:pt x="1527" y="620"/>
                  <a:pt x="1538" y="613"/>
                  <a:pt x="1557" y="613"/>
                </a:cubicBezTo>
                <a:cubicBezTo>
                  <a:pt x="1557" y="613"/>
                  <a:pt x="1557" y="613"/>
                  <a:pt x="1557" y="613"/>
                </a:cubicBezTo>
                <a:cubicBezTo>
                  <a:pt x="1604" y="613"/>
                  <a:pt x="1603" y="650"/>
                  <a:pt x="1621" y="679"/>
                </a:cubicBezTo>
                <a:cubicBezTo>
                  <a:pt x="1628" y="690"/>
                  <a:pt x="1651" y="691"/>
                  <a:pt x="1660" y="700"/>
                </a:cubicBezTo>
                <a:cubicBezTo>
                  <a:pt x="1667" y="707"/>
                  <a:pt x="1674" y="726"/>
                  <a:pt x="1689" y="726"/>
                </a:cubicBezTo>
                <a:cubicBezTo>
                  <a:pt x="1707" y="726"/>
                  <a:pt x="1710" y="710"/>
                  <a:pt x="1732" y="710"/>
                </a:cubicBezTo>
                <a:cubicBezTo>
                  <a:pt x="1732" y="724"/>
                  <a:pt x="1732" y="724"/>
                  <a:pt x="1732" y="724"/>
                </a:cubicBezTo>
                <a:cubicBezTo>
                  <a:pt x="1732" y="724"/>
                  <a:pt x="1732" y="724"/>
                  <a:pt x="1732" y="724"/>
                </a:cubicBezTo>
                <a:cubicBezTo>
                  <a:pt x="1720" y="735"/>
                  <a:pt x="1716" y="763"/>
                  <a:pt x="1703" y="771"/>
                </a:cubicBezTo>
                <a:cubicBezTo>
                  <a:pt x="1692" y="777"/>
                  <a:pt x="1675" y="779"/>
                  <a:pt x="1675" y="782"/>
                </a:cubicBezTo>
                <a:cubicBezTo>
                  <a:pt x="1675" y="783"/>
                  <a:pt x="1675" y="784"/>
                  <a:pt x="1676" y="784"/>
                </a:cubicBezTo>
                <a:cubicBezTo>
                  <a:pt x="1682" y="788"/>
                  <a:pt x="1683" y="792"/>
                  <a:pt x="1683" y="797"/>
                </a:cubicBezTo>
                <a:cubicBezTo>
                  <a:pt x="1683" y="808"/>
                  <a:pt x="1674" y="819"/>
                  <a:pt x="1674" y="819"/>
                </a:cubicBezTo>
                <a:cubicBezTo>
                  <a:pt x="1674" y="819"/>
                  <a:pt x="1694" y="824"/>
                  <a:pt x="1711" y="824"/>
                </a:cubicBezTo>
                <a:cubicBezTo>
                  <a:pt x="1741" y="824"/>
                  <a:pt x="1769" y="760"/>
                  <a:pt x="1790" y="739"/>
                </a:cubicBezTo>
                <a:cubicBezTo>
                  <a:pt x="1799" y="731"/>
                  <a:pt x="1810" y="714"/>
                  <a:pt x="1813" y="700"/>
                </a:cubicBezTo>
                <a:cubicBezTo>
                  <a:pt x="1817" y="684"/>
                  <a:pt x="1811" y="675"/>
                  <a:pt x="1819" y="660"/>
                </a:cubicBezTo>
                <a:cubicBezTo>
                  <a:pt x="1822" y="655"/>
                  <a:pt x="1828" y="643"/>
                  <a:pt x="1828" y="631"/>
                </a:cubicBezTo>
                <a:cubicBezTo>
                  <a:pt x="1828" y="618"/>
                  <a:pt x="1811" y="595"/>
                  <a:pt x="1799" y="595"/>
                </a:cubicBezTo>
                <a:cubicBezTo>
                  <a:pt x="1798" y="595"/>
                  <a:pt x="1796" y="596"/>
                  <a:pt x="1795" y="597"/>
                </a:cubicBezTo>
                <a:cubicBezTo>
                  <a:pt x="1787" y="603"/>
                  <a:pt x="1781" y="605"/>
                  <a:pt x="1775" y="605"/>
                </a:cubicBezTo>
                <a:cubicBezTo>
                  <a:pt x="1757" y="605"/>
                  <a:pt x="1748" y="583"/>
                  <a:pt x="1748" y="581"/>
                </a:cubicBezTo>
                <a:cubicBezTo>
                  <a:pt x="1748" y="566"/>
                  <a:pt x="1776" y="550"/>
                  <a:pt x="1787" y="539"/>
                </a:cubicBezTo>
                <a:cubicBezTo>
                  <a:pt x="1803" y="522"/>
                  <a:pt x="1825" y="495"/>
                  <a:pt x="1848" y="489"/>
                </a:cubicBezTo>
                <a:cubicBezTo>
                  <a:pt x="1868" y="483"/>
                  <a:pt x="1931" y="478"/>
                  <a:pt x="1948" y="478"/>
                </a:cubicBezTo>
                <a:cubicBezTo>
                  <a:pt x="1970" y="478"/>
                  <a:pt x="1980" y="489"/>
                  <a:pt x="1993" y="489"/>
                </a:cubicBezTo>
                <a:cubicBezTo>
                  <a:pt x="2000" y="489"/>
                  <a:pt x="2005" y="489"/>
                  <a:pt x="2022" y="489"/>
                </a:cubicBezTo>
                <a:cubicBezTo>
                  <a:pt x="2031" y="454"/>
                  <a:pt x="2046" y="433"/>
                  <a:pt x="2083" y="433"/>
                </a:cubicBezTo>
                <a:cubicBezTo>
                  <a:pt x="2089" y="433"/>
                  <a:pt x="2093" y="432"/>
                  <a:pt x="2100" y="432"/>
                </a:cubicBezTo>
                <a:cubicBezTo>
                  <a:pt x="2104" y="432"/>
                  <a:pt x="2108" y="432"/>
                  <a:pt x="2114" y="433"/>
                </a:cubicBezTo>
                <a:cubicBezTo>
                  <a:pt x="2109" y="437"/>
                  <a:pt x="2106" y="454"/>
                  <a:pt x="2115" y="454"/>
                </a:cubicBezTo>
                <a:cubicBezTo>
                  <a:pt x="2121" y="454"/>
                  <a:pt x="2135" y="445"/>
                  <a:pt x="2159" y="415"/>
                </a:cubicBezTo>
                <a:cubicBezTo>
                  <a:pt x="2160" y="415"/>
                  <a:pt x="2160" y="415"/>
                  <a:pt x="2160" y="415"/>
                </a:cubicBezTo>
                <a:cubicBezTo>
                  <a:pt x="2167" y="415"/>
                  <a:pt x="2191" y="426"/>
                  <a:pt x="2151" y="452"/>
                </a:cubicBezTo>
                <a:cubicBezTo>
                  <a:pt x="2137" y="461"/>
                  <a:pt x="2124" y="456"/>
                  <a:pt x="2114" y="470"/>
                </a:cubicBezTo>
                <a:cubicBezTo>
                  <a:pt x="2103" y="486"/>
                  <a:pt x="2093" y="506"/>
                  <a:pt x="2078" y="515"/>
                </a:cubicBezTo>
                <a:cubicBezTo>
                  <a:pt x="2064" y="522"/>
                  <a:pt x="2046" y="534"/>
                  <a:pt x="2046" y="557"/>
                </a:cubicBezTo>
                <a:cubicBezTo>
                  <a:pt x="2046" y="577"/>
                  <a:pt x="2052" y="641"/>
                  <a:pt x="2067" y="652"/>
                </a:cubicBezTo>
                <a:cubicBezTo>
                  <a:pt x="2078" y="636"/>
                  <a:pt x="2085" y="607"/>
                  <a:pt x="2107" y="602"/>
                </a:cubicBezTo>
                <a:cubicBezTo>
                  <a:pt x="2104" y="587"/>
                  <a:pt x="2128" y="584"/>
                  <a:pt x="2128" y="573"/>
                </a:cubicBezTo>
                <a:cubicBezTo>
                  <a:pt x="2128" y="556"/>
                  <a:pt x="2146" y="551"/>
                  <a:pt x="2146" y="541"/>
                </a:cubicBezTo>
                <a:cubicBezTo>
                  <a:pt x="2146" y="535"/>
                  <a:pt x="2141" y="529"/>
                  <a:pt x="2146" y="518"/>
                </a:cubicBezTo>
                <a:cubicBezTo>
                  <a:pt x="2167" y="474"/>
                  <a:pt x="2186" y="462"/>
                  <a:pt x="2203" y="462"/>
                </a:cubicBezTo>
                <a:cubicBezTo>
                  <a:pt x="2221" y="462"/>
                  <a:pt x="2236" y="475"/>
                  <a:pt x="2244" y="475"/>
                </a:cubicBezTo>
                <a:cubicBezTo>
                  <a:pt x="2291" y="475"/>
                  <a:pt x="2324" y="415"/>
                  <a:pt x="2365" y="415"/>
                </a:cubicBezTo>
                <a:cubicBezTo>
                  <a:pt x="2444" y="413"/>
                  <a:pt x="2381" y="384"/>
                  <a:pt x="2381" y="375"/>
                </a:cubicBezTo>
                <a:cubicBezTo>
                  <a:pt x="2381" y="352"/>
                  <a:pt x="2412" y="356"/>
                  <a:pt x="2418" y="343"/>
                </a:cubicBezTo>
                <a:cubicBezTo>
                  <a:pt x="2421" y="338"/>
                  <a:pt x="2415" y="325"/>
                  <a:pt x="2426" y="325"/>
                </a:cubicBezTo>
                <a:cubicBezTo>
                  <a:pt x="2459" y="325"/>
                  <a:pt x="2487" y="370"/>
                  <a:pt x="2510" y="370"/>
                </a:cubicBezTo>
                <a:cubicBezTo>
                  <a:pt x="2521" y="370"/>
                  <a:pt x="2523" y="350"/>
                  <a:pt x="2529" y="343"/>
                </a:cubicBezTo>
                <a:cubicBezTo>
                  <a:pt x="2538" y="333"/>
                  <a:pt x="2546" y="334"/>
                  <a:pt x="2561" y="329"/>
                </a:cubicBezTo>
                <a:cubicBezTo>
                  <a:pt x="2542" y="304"/>
                  <a:pt x="2480" y="290"/>
                  <a:pt x="2450" y="272"/>
                </a:cubicBezTo>
                <a:cubicBezTo>
                  <a:pt x="2408" y="248"/>
                  <a:pt x="2353" y="222"/>
                  <a:pt x="2291" y="222"/>
                </a:cubicBezTo>
                <a:cubicBezTo>
                  <a:pt x="2274" y="222"/>
                  <a:pt x="2263" y="225"/>
                  <a:pt x="2265" y="233"/>
                </a:cubicBezTo>
                <a:cubicBezTo>
                  <a:pt x="2270" y="250"/>
                  <a:pt x="2269" y="255"/>
                  <a:pt x="2266" y="255"/>
                </a:cubicBezTo>
                <a:cubicBezTo>
                  <a:pt x="2262" y="255"/>
                  <a:pt x="2255" y="250"/>
                  <a:pt x="2248" y="244"/>
                </a:cubicBezTo>
                <a:cubicBezTo>
                  <a:pt x="2241" y="238"/>
                  <a:pt x="2234" y="233"/>
                  <a:pt x="2231" y="233"/>
                </a:cubicBezTo>
                <a:cubicBezTo>
                  <a:pt x="2231" y="233"/>
                  <a:pt x="2231" y="233"/>
                  <a:pt x="2231" y="233"/>
                </a:cubicBezTo>
                <a:cubicBezTo>
                  <a:pt x="2109" y="230"/>
                  <a:pt x="2109" y="230"/>
                  <a:pt x="2109" y="230"/>
                </a:cubicBezTo>
                <a:cubicBezTo>
                  <a:pt x="2102" y="202"/>
                  <a:pt x="2084" y="193"/>
                  <a:pt x="2048" y="193"/>
                </a:cubicBezTo>
                <a:cubicBezTo>
                  <a:pt x="2037" y="193"/>
                  <a:pt x="2022" y="196"/>
                  <a:pt x="2009" y="196"/>
                </a:cubicBezTo>
                <a:cubicBezTo>
                  <a:pt x="2000" y="196"/>
                  <a:pt x="1992" y="194"/>
                  <a:pt x="1988" y="190"/>
                </a:cubicBezTo>
                <a:cubicBezTo>
                  <a:pt x="1977" y="181"/>
                  <a:pt x="1977" y="169"/>
                  <a:pt x="1961" y="164"/>
                </a:cubicBezTo>
                <a:cubicBezTo>
                  <a:pt x="1929" y="153"/>
                  <a:pt x="1894" y="145"/>
                  <a:pt x="1853" y="145"/>
                </a:cubicBezTo>
                <a:cubicBezTo>
                  <a:pt x="1812" y="145"/>
                  <a:pt x="1806" y="167"/>
                  <a:pt x="1803" y="188"/>
                </a:cubicBezTo>
                <a:cubicBezTo>
                  <a:pt x="1764" y="188"/>
                  <a:pt x="1745" y="188"/>
                  <a:pt x="1718" y="188"/>
                </a:cubicBezTo>
                <a:cubicBezTo>
                  <a:pt x="1704" y="188"/>
                  <a:pt x="1702" y="176"/>
                  <a:pt x="1684" y="174"/>
                </a:cubicBezTo>
                <a:cubicBezTo>
                  <a:pt x="1683" y="182"/>
                  <a:pt x="1679" y="198"/>
                  <a:pt x="1671" y="198"/>
                </a:cubicBezTo>
                <a:cubicBezTo>
                  <a:pt x="1649" y="198"/>
                  <a:pt x="1639" y="171"/>
                  <a:pt x="1639" y="156"/>
                </a:cubicBezTo>
                <a:cubicBezTo>
                  <a:pt x="1639" y="152"/>
                  <a:pt x="1682" y="125"/>
                  <a:pt x="1573" y="116"/>
                </a:cubicBezTo>
                <a:cubicBezTo>
                  <a:pt x="1572" y="116"/>
                  <a:pt x="1571" y="116"/>
                  <a:pt x="1570" y="116"/>
                </a:cubicBezTo>
                <a:cubicBezTo>
                  <a:pt x="1558" y="116"/>
                  <a:pt x="1552" y="122"/>
                  <a:pt x="1552" y="137"/>
                </a:cubicBezTo>
                <a:cubicBezTo>
                  <a:pt x="1494" y="137"/>
                  <a:pt x="1494" y="137"/>
                  <a:pt x="1494" y="137"/>
                </a:cubicBezTo>
                <a:cubicBezTo>
                  <a:pt x="1477" y="133"/>
                  <a:pt x="1385" y="122"/>
                  <a:pt x="1374" y="103"/>
                </a:cubicBezTo>
                <a:cubicBezTo>
                  <a:pt x="1343" y="128"/>
                  <a:pt x="1329" y="135"/>
                  <a:pt x="1323" y="135"/>
                </a:cubicBezTo>
                <a:cubicBezTo>
                  <a:pt x="1315" y="135"/>
                  <a:pt x="1320" y="124"/>
                  <a:pt x="1320" y="124"/>
                </a:cubicBezTo>
                <a:cubicBezTo>
                  <a:pt x="1336" y="104"/>
                  <a:pt x="1496" y="61"/>
                  <a:pt x="1365" y="29"/>
                </a:cubicBezTo>
                <a:cubicBezTo>
                  <a:pt x="1309" y="29"/>
                  <a:pt x="1309" y="29"/>
                  <a:pt x="1309" y="29"/>
                </a:cubicBezTo>
                <a:cubicBezTo>
                  <a:pt x="1304" y="14"/>
                  <a:pt x="1292" y="0"/>
                  <a:pt x="127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9" name="Freeform 95">
            <a:extLst>
              <a:ext uri="{FF2B5EF4-FFF2-40B4-BE49-F238E27FC236}">
                <a16:creationId xmlns:a16="http://schemas.microsoft.com/office/drawing/2014/main" id="{E0AD3066-3D4E-4A72-B797-7E368B3F6DF9}"/>
              </a:ext>
            </a:extLst>
          </xdr:cNvPr>
          <xdr:cNvSpPr>
            <a:spLocks/>
          </xdr:cNvSpPr>
        </xdr:nvSpPr>
        <xdr:spPr bwMode="auto">
          <a:xfrm>
            <a:off x="6051" y="953"/>
            <a:ext cx="2179" cy="1374"/>
          </a:xfrm>
          <a:custGeom>
            <a:avLst/>
            <a:gdLst>
              <a:gd name="T0" fmla="*/ 668 w 922"/>
              <a:gd name="T1" fmla="*/ 71 h 581"/>
              <a:gd name="T2" fmla="*/ 655 w 922"/>
              <a:gd name="T3" fmla="*/ 68 h 581"/>
              <a:gd name="T4" fmla="*/ 631 w 922"/>
              <a:gd name="T5" fmla="*/ 64 h 581"/>
              <a:gd name="T6" fmla="*/ 549 w 922"/>
              <a:gd name="T7" fmla="*/ 81 h 581"/>
              <a:gd name="T8" fmla="*/ 463 w 922"/>
              <a:gd name="T9" fmla="*/ 57 h 581"/>
              <a:gd name="T10" fmla="*/ 448 w 922"/>
              <a:gd name="T11" fmla="*/ 60 h 581"/>
              <a:gd name="T12" fmla="*/ 425 w 922"/>
              <a:gd name="T13" fmla="*/ 39 h 581"/>
              <a:gd name="T14" fmla="*/ 341 w 922"/>
              <a:gd name="T15" fmla="*/ 66 h 581"/>
              <a:gd name="T16" fmla="*/ 182 w 922"/>
              <a:gd name="T17" fmla="*/ 97 h 581"/>
              <a:gd name="T18" fmla="*/ 157 w 922"/>
              <a:gd name="T19" fmla="*/ 130 h 581"/>
              <a:gd name="T20" fmla="*/ 148 w 922"/>
              <a:gd name="T21" fmla="*/ 129 h 581"/>
              <a:gd name="T22" fmla="*/ 147 w 922"/>
              <a:gd name="T23" fmla="*/ 129 h 581"/>
              <a:gd name="T24" fmla="*/ 103 w 922"/>
              <a:gd name="T25" fmla="*/ 163 h 581"/>
              <a:gd name="T26" fmla="*/ 0 w 922"/>
              <a:gd name="T27" fmla="*/ 282 h 581"/>
              <a:gd name="T28" fmla="*/ 18 w 922"/>
              <a:gd name="T29" fmla="*/ 303 h 581"/>
              <a:gd name="T30" fmla="*/ 83 w 922"/>
              <a:gd name="T31" fmla="*/ 325 h 581"/>
              <a:gd name="T32" fmla="*/ 80 w 922"/>
              <a:gd name="T33" fmla="*/ 366 h 581"/>
              <a:gd name="T34" fmla="*/ 80 w 922"/>
              <a:gd name="T35" fmla="*/ 385 h 581"/>
              <a:gd name="T36" fmla="*/ 76 w 922"/>
              <a:gd name="T37" fmla="*/ 385 h 581"/>
              <a:gd name="T38" fmla="*/ 88 w 922"/>
              <a:gd name="T39" fmla="*/ 410 h 581"/>
              <a:gd name="T40" fmla="*/ 159 w 922"/>
              <a:gd name="T41" fmla="*/ 446 h 581"/>
              <a:gd name="T42" fmla="*/ 159 w 922"/>
              <a:gd name="T43" fmla="*/ 446 h 581"/>
              <a:gd name="T44" fmla="*/ 161 w 922"/>
              <a:gd name="T45" fmla="*/ 447 h 581"/>
              <a:gd name="T46" fmla="*/ 164 w 922"/>
              <a:gd name="T47" fmla="*/ 447 h 581"/>
              <a:gd name="T48" fmla="*/ 166 w 922"/>
              <a:gd name="T49" fmla="*/ 446 h 581"/>
              <a:gd name="T50" fmla="*/ 167 w 922"/>
              <a:gd name="T51" fmla="*/ 447 h 581"/>
              <a:gd name="T52" fmla="*/ 167 w 922"/>
              <a:gd name="T53" fmla="*/ 447 h 581"/>
              <a:gd name="T54" fmla="*/ 229 w 922"/>
              <a:gd name="T55" fmla="*/ 469 h 581"/>
              <a:gd name="T56" fmla="*/ 312 w 922"/>
              <a:gd name="T57" fmla="*/ 439 h 581"/>
              <a:gd name="T58" fmla="*/ 315 w 922"/>
              <a:gd name="T59" fmla="*/ 438 h 581"/>
              <a:gd name="T60" fmla="*/ 315 w 922"/>
              <a:gd name="T61" fmla="*/ 438 h 581"/>
              <a:gd name="T62" fmla="*/ 327 w 922"/>
              <a:gd name="T63" fmla="*/ 439 h 581"/>
              <a:gd name="T64" fmla="*/ 330 w 922"/>
              <a:gd name="T65" fmla="*/ 438 h 581"/>
              <a:gd name="T66" fmla="*/ 338 w 922"/>
              <a:gd name="T67" fmla="*/ 434 h 581"/>
              <a:gd name="T68" fmla="*/ 365 w 922"/>
              <a:gd name="T69" fmla="*/ 520 h 581"/>
              <a:gd name="T70" fmla="*/ 389 w 922"/>
              <a:gd name="T71" fmla="*/ 538 h 581"/>
              <a:gd name="T72" fmla="*/ 421 w 922"/>
              <a:gd name="T73" fmla="*/ 565 h 581"/>
              <a:gd name="T74" fmla="*/ 423 w 922"/>
              <a:gd name="T75" fmla="*/ 547 h 581"/>
              <a:gd name="T76" fmla="*/ 457 w 922"/>
              <a:gd name="T77" fmla="*/ 544 h 581"/>
              <a:gd name="T78" fmla="*/ 542 w 922"/>
              <a:gd name="T79" fmla="*/ 568 h 581"/>
              <a:gd name="T80" fmla="*/ 596 w 922"/>
              <a:gd name="T81" fmla="*/ 554 h 581"/>
              <a:gd name="T82" fmla="*/ 669 w 922"/>
              <a:gd name="T83" fmla="*/ 515 h 581"/>
              <a:gd name="T84" fmla="*/ 708 w 922"/>
              <a:gd name="T85" fmla="*/ 379 h 581"/>
              <a:gd name="T86" fmla="*/ 701 w 922"/>
              <a:gd name="T87" fmla="*/ 357 h 581"/>
              <a:gd name="T88" fmla="*/ 729 w 922"/>
              <a:gd name="T89" fmla="*/ 303 h 581"/>
              <a:gd name="T90" fmla="*/ 705 w 922"/>
              <a:gd name="T91" fmla="*/ 295 h 581"/>
              <a:gd name="T92" fmla="*/ 673 w 922"/>
              <a:gd name="T93" fmla="*/ 291 h 581"/>
              <a:gd name="T94" fmla="*/ 716 w 922"/>
              <a:gd name="T95" fmla="*/ 243 h 581"/>
              <a:gd name="T96" fmla="*/ 776 w 922"/>
              <a:gd name="T97" fmla="*/ 265 h 581"/>
              <a:gd name="T98" fmla="*/ 783 w 922"/>
              <a:gd name="T99" fmla="*/ 294 h 581"/>
              <a:gd name="T100" fmla="*/ 794 w 922"/>
              <a:gd name="T101" fmla="*/ 320 h 581"/>
              <a:gd name="T102" fmla="*/ 792 w 922"/>
              <a:gd name="T103" fmla="*/ 353 h 581"/>
              <a:gd name="T104" fmla="*/ 837 w 922"/>
              <a:gd name="T105" fmla="*/ 322 h 581"/>
              <a:gd name="T106" fmla="*/ 840 w 922"/>
              <a:gd name="T107" fmla="*/ 238 h 581"/>
              <a:gd name="T108" fmla="*/ 865 w 922"/>
              <a:gd name="T109" fmla="*/ 169 h 581"/>
              <a:gd name="T110" fmla="*/ 922 w 922"/>
              <a:gd name="T111" fmla="*/ 97 h 581"/>
              <a:gd name="T112" fmla="*/ 747 w 922"/>
              <a:gd name="T113" fmla="*/ 0 h 58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</a:cxnLst>
            <a:rect l="0" t="0" r="r" b="b"/>
            <a:pathLst>
              <a:path w="922" h="581">
                <a:moveTo>
                  <a:pt x="747" y="0"/>
                </a:moveTo>
                <a:cubicBezTo>
                  <a:pt x="747" y="0"/>
                  <a:pt x="747" y="0"/>
                  <a:pt x="747" y="0"/>
                </a:cubicBezTo>
                <a:cubicBezTo>
                  <a:pt x="728" y="0"/>
                  <a:pt x="717" y="7"/>
                  <a:pt x="709" y="17"/>
                </a:cubicBezTo>
                <a:cubicBezTo>
                  <a:pt x="692" y="38"/>
                  <a:pt x="691" y="71"/>
                  <a:pt x="668" y="71"/>
                </a:cubicBezTo>
                <a:cubicBezTo>
                  <a:pt x="668" y="71"/>
                  <a:pt x="668" y="71"/>
                  <a:pt x="668" y="71"/>
                </a:cubicBezTo>
                <a:cubicBezTo>
                  <a:pt x="668" y="71"/>
                  <a:pt x="668" y="71"/>
                  <a:pt x="668" y="71"/>
                </a:cubicBezTo>
                <a:cubicBezTo>
                  <a:pt x="668" y="71"/>
                  <a:pt x="668" y="71"/>
                  <a:pt x="668" y="71"/>
                </a:cubicBezTo>
                <a:cubicBezTo>
                  <a:pt x="664" y="71"/>
                  <a:pt x="660" y="70"/>
                  <a:pt x="655" y="68"/>
                </a:cubicBezTo>
                <a:cubicBezTo>
                  <a:pt x="655" y="68"/>
                  <a:pt x="655" y="68"/>
                  <a:pt x="655" y="68"/>
                </a:cubicBezTo>
                <a:cubicBezTo>
                  <a:pt x="655" y="68"/>
                  <a:pt x="655" y="68"/>
                  <a:pt x="655" y="68"/>
                </a:cubicBezTo>
                <a:cubicBezTo>
                  <a:pt x="647" y="65"/>
                  <a:pt x="639" y="64"/>
                  <a:pt x="631" y="64"/>
                </a:cubicBezTo>
                <a:cubicBezTo>
                  <a:pt x="631" y="64"/>
                  <a:pt x="631" y="64"/>
                  <a:pt x="631" y="64"/>
                </a:cubicBezTo>
                <a:cubicBezTo>
                  <a:pt x="631" y="64"/>
                  <a:pt x="631" y="64"/>
                  <a:pt x="631" y="64"/>
                </a:cubicBezTo>
                <a:cubicBezTo>
                  <a:pt x="631" y="64"/>
                  <a:pt x="631" y="64"/>
                  <a:pt x="631" y="64"/>
                </a:cubicBezTo>
                <a:cubicBezTo>
                  <a:pt x="614" y="64"/>
                  <a:pt x="597" y="70"/>
                  <a:pt x="582" y="75"/>
                </a:cubicBezTo>
                <a:cubicBezTo>
                  <a:pt x="570" y="78"/>
                  <a:pt x="559" y="81"/>
                  <a:pt x="549" y="81"/>
                </a:cubicBezTo>
                <a:cubicBezTo>
                  <a:pt x="549" y="81"/>
                  <a:pt x="549" y="81"/>
                  <a:pt x="549" y="81"/>
                </a:cubicBezTo>
                <a:cubicBezTo>
                  <a:pt x="515" y="81"/>
                  <a:pt x="506" y="55"/>
                  <a:pt x="473" y="55"/>
                </a:cubicBezTo>
                <a:cubicBezTo>
                  <a:pt x="473" y="55"/>
                  <a:pt x="473" y="55"/>
                  <a:pt x="473" y="55"/>
                </a:cubicBezTo>
                <a:cubicBezTo>
                  <a:pt x="470" y="55"/>
                  <a:pt x="466" y="56"/>
                  <a:pt x="463" y="57"/>
                </a:cubicBezTo>
                <a:cubicBezTo>
                  <a:pt x="458" y="58"/>
                  <a:pt x="453" y="60"/>
                  <a:pt x="448" y="60"/>
                </a:cubicBezTo>
                <a:cubicBezTo>
                  <a:pt x="448" y="60"/>
                  <a:pt x="448" y="60"/>
                  <a:pt x="448" y="60"/>
                </a:cubicBezTo>
                <a:cubicBezTo>
                  <a:pt x="448" y="60"/>
                  <a:pt x="448" y="60"/>
                  <a:pt x="448" y="60"/>
                </a:cubicBezTo>
                <a:cubicBezTo>
                  <a:pt x="448" y="60"/>
                  <a:pt x="448" y="60"/>
                  <a:pt x="448" y="60"/>
                </a:cubicBezTo>
                <a:cubicBezTo>
                  <a:pt x="440" y="60"/>
                  <a:pt x="432" y="56"/>
                  <a:pt x="426" y="40"/>
                </a:cubicBezTo>
                <a:cubicBezTo>
                  <a:pt x="426" y="40"/>
                  <a:pt x="426" y="40"/>
                  <a:pt x="426" y="40"/>
                </a:cubicBezTo>
                <a:cubicBezTo>
                  <a:pt x="426" y="40"/>
                  <a:pt x="426" y="40"/>
                  <a:pt x="426" y="40"/>
                </a:cubicBezTo>
                <a:cubicBezTo>
                  <a:pt x="426" y="40"/>
                  <a:pt x="426" y="40"/>
                  <a:pt x="425" y="39"/>
                </a:cubicBezTo>
                <a:cubicBezTo>
                  <a:pt x="425" y="39"/>
                  <a:pt x="425" y="39"/>
                  <a:pt x="425" y="39"/>
                </a:cubicBezTo>
                <a:cubicBezTo>
                  <a:pt x="425" y="39"/>
                  <a:pt x="425" y="39"/>
                  <a:pt x="425" y="39"/>
                </a:cubicBezTo>
                <a:cubicBezTo>
                  <a:pt x="422" y="31"/>
                  <a:pt x="390" y="26"/>
                  <a:pt x="381" y="26"/>
                </a:cubicBezTo>
                <a:cubicBezTo>
                  <a:pt x="364" y="26"/>
                  <a:pt x="370" y="66"/>
                  <a:pt x="341" y="66"/>
                </a:cubicBezTo>
                <a:cubicBezTo>
                  <a:pt x="319" y="66"/>
                  <a:pt x="297" y="50"/>
                  <a:pt x="283" y="50"/>
                </a:cubicBezTo>
                <a:cubicBezTo>
                  <a:pt x="274" y="50"/>
                  <a:pt x="265" y="61"/>
                  <a:pt x="262" y="63"/>
                </a:cubicBezTo>
                <a:cubicBezTo>
                  <a:pt x="236" y="78"/>
                  <a:pt x="204" y="79"/>
                  <a:pt x="183" y="97"/>
                </a:cubicBezTo>
                <a:cubicBezTo>
                  <a:pt x="182" y="97"/>
                  <a:pt x="182" y="97"/>
                  <a:pt x="182" y="97"/>
                </a:cubicBezTo>
                <a:cubicBezTo>
                  <a:pt x="182" y="97"/>
                  <a:pt x="182" y="97"/>
                  <a:pt x="182" y="97"/>
                </a:cubicBezTo>
                <a:cubicBezTo>
                  <a:pt x="182" y="98"/>
                  <a:pt x="182" y="98"/>
                  <a:pt x="182" y="98"/>
                </a:cubicBezTo>
                <a:cubicBezTo>
                  <a:pt x="182" y="98"/>
                  <a:pt x="182" y="98"/>
                  <a:pt x="182" y="98"/>
                </a:cubicBezTo>
                <a:cubicBezTo>
                  <a:pt x="175" y="105"/>
                  <a:pt x="188" y="130"/>
                  <a:pt x="157" y="130"/>
                </a:cubicBezTo>
                <a:cubicBezTo>
                  <a:pt x="157" y="130"/>
                  <a:pt x="157" y="130"/>
                  <a:pt x="157" y="130"/>
                </a:cubicBezTo>
                <a:cubicBezTo>
                  <a:pt x="157" y="130"/>
                  <a:pt x="157" y="130"/>
                  <a:pt x="157" y="130"/>
                </a:cubicBezTo>
                <a:cubicBezTo>
                  <a:pt x="157" y="130"/>
                  <a:pt x="157" y="130"/>
                  <a:pt x="157" y="130"/>
                </a:cubicBezTo>
                <a:cubicBezTo>
                  <a:pt x="155" y="130"/>
                  <a:pt x="152" y="129"/>
                  <a:pt x="148" y="129"/>
                </a:cubicBezTo>
                <a:cubicBezTo>
                  <a:pt x="148" y="129"/>
                  <a:pt x="148" y="129"/>
                  <a:pt x="148" y="129"/>
                </a:cubicBezTo>
                <a:cubicBezTo>
                  <a:pt x="148" y="129"/>
                  <a:pt x="148" y="129"/>
                  <a:pt x="148" y="129"/>
                </a:cubicBezTo>
                <a:cubicBezTo>
                  <a:pt x="148" y="129"/>
                  <a:pt x="147" y="129"/>
                  <a:pt x="147" y="129"/>
                </a:cubicBezTo>
                <a:cubicBezTo>
                  <a:pt x="147" y="129"/>
                  <a:pt x="147" y="129"/>
                  <a:pt x="147" y="129"/>
                </a:cubicBezTo>
                <a:cubicBezTo>
                  <a:pt x="147" y="129"/>
                  <a:pt x="147" y="129"/>
                  <a:pt x="147" y="129"/>
                </a:cubicBezTo>
                <a:cubicBezTo>
                  <a:pt x="147" y="129"/>
                  <a:pt x="147" y="129"/>
                  <a:pt x="147" y="129"/>
                </a:cubicBezTo>
                <a:cubicBezTo>
                  <a:pt x="137" y="129"/>
                  <a:pt x="133" y="141"/>
                  <a:pt x="124" y="151"/>
                </a:cubicBezTo>
                <a:cubicBezTo>
                  <a:pt x="119" y="157"/>
                  <a:pt x="113" y="162"/>
                  <a:pt x="103" y="163"/>
                </a:cubicBezTo>
                <a:cubicBezTo>
                  <a:pt x="103" y="163"/>
                  <a:pt x="103" y="163"/>
                  <a:pt x="103" y="163"/>
                </a:cubicBezTo>
                <a:cubicBezTo>
                  <a:pt x="103" y="222"/>
                  <a:pt x="70" y="248"/>
                  <a:pt x="21" y="248"/>
                </a:cubicBezTo>
                <a:cubicBezTo>
                  <a:pt x="13" y="248"/>
                  <a:pt x="2" y="272"/>
                  <a:pt x="0" y="282"/>
                </a:cubicBezTo>
                <a:cubicBezTo>
                  <a:pt x="0" y="282"/>
                  <a:pt x="0" y="282"/>
                  <a:pt x="0" y="282"/>
                </a:cubicBezTo>
                <a:cubicBezTo>
                  <a:pt x="14" y="285"/>
                  <a:pt x="17" y="288"/>
                  <a:pt x="19" y="301"/>
                </a:cubicBezTo>
                <a:cubicBezTo>
                  <a:pt x="19" y="301"/>
                  <a:pt x="19" y="301"/>
                  <a:pt x="19" y="301"/>
                </a:cubicBezTo>
                <a:cubicBezTo>
                  <a:pt x="18" y="303"/>
                  <a:pt x="18" y="303"/>
                  <a:pt x="18" y="303"/>
                </a:cubicBezTo>
                <a:cubicBezTo>
                  <a:pt x="18" y="303"/>
                  <a:pt x="18" y="303"/>
                  <a:pt x="18" y="303"/>
                </a:cubicBezTo>
                <a:cubicBezTo>
                  <a:pt x="18" y="312"/>
                  <a:pt x="23" y="310"/>
                  <a:pt x="31" y="312"/>
                </a:cubicBezTo>
                <a:cubicBezTo>
                  <a:pt x="37" y="314"/>
                  <a:pt x="34" y="321"/>
                  <a:pt x="37" y="324"/>
                </a:cubicBezTo>
                <a:cubicBezTo>
                  <a:pt x="45" y="332"/>
                  <a:pt x="51" y="332"/>
                  <a:pt x="61" y="335"/>
                </a:cubicBezTo>
                <a:cubicBezTo>
                  <a:pt x="70" y="333"/>
                  <a:pt x="74" y="325"/>
                  <a:pt x="83" y="325"/>
                </a:cubicBezTo>
                <a:cubicBezTo>
                  <a:pt x="88" y="325"/>
                  <a:pt x="100" y="335"/>
                  <a:pt x="100" y="340"/>
                </a:cubicBezTo>
                <a:cubicBezTo>
                  <a:pt x="100" y="340"/>
                  <a:pt x="100" y="340"/>
                  <a:pt x="100" y="340"/>
                </a:cubicBezTo>
                <a:cubicBezTo>
                  <a:pt x="100" y="354"/>
                  <a:pt x="80" y="352"/>
                  <a:pt x="80" y="366"/>
                </a:cubicBezTo>
                <a:cubicBezTo>
                  <a:pt x="80" y="366"/>
                  <a:pt x="80" y="366"/>
                  <a:pt x="80" y="366"/>
                </a:cubicBezTo>
                <a:cubicBezTo>
                  <a:pt x="80" y="372"/>
                  <a:pt x="88" y="373"/>
                  <a:pt x="88" y="379"/>
                </a:cubicBezTo>
                <a:cubicBezTo>
                  <a:pt x="88" y="379"/>
                  <a:pt x="88" y="379"/>
                  <a:pt x="88" y="379"/>
                </a:cubicBezTo>
                <a:cubicBezTo>
                  <a:pt x="88" y="384"/>
                  <a:pt x="84" y="385"/>
                  <a:pt x="80" y="385"/>
                </a:cubicBezTo>
                <a:cubicBezTo>
                  <a:pt x="80" y="385"/>
                  <a:pt x="80" y="385"/>
                  <a:pt x="80" y="385"/>
                </a:cubicBezTo>
                <a:cubicBezTo>
                  <a:pt x="80" y="385"/>
                  <a:pt x="80" y="385"/>
                  <a:pt x="80" y="385"/>
                </a:cubicBezTo>
                <a:cubicBezTo>
                  <a:pt x="80" y="385"/>
                  <a:pt x="80" y="385"/>
                  <a:pt x="80" y="385"/>
                </a:cubicBezTo>
                <a:cubicBezTo>
                  <a:pt x="79" y="385"/>
                  <a:pt x="79" y="385"/>
                  <a:pt x="78" y="385"/>
                </a:cubicBezTo>
                <a:cubicBezTo>
                  <a:pt x="77" y="385"/>
                  <a:pt x="77" y="385"/>
                  <a:pt x="76" y="385"/>
                </a:cubicBezTo>
                <a:cubicBezTo>
                  <a:pt x="76" y="385"/>
                  <a:pt x="76" y="385"/>
                  <a:pt x="76" y="385"/>
                </a:cubicBezTo>
                <a:cubicBezTo>
                  <a:pt x="76" y="390"/>
                  <a:pt x="76" y="390"/>
                  <a:pt x="76" y="390"/>
                </a:cubicBezTo>
                <a:cubicBezTo>
                  <a:pt x="77" y="396"/>
                  <a:pt x="77" y="400"/>
                  <a:pt x="79" y="407"/>
                </a:cubicBezTo>
                <a:cubicBezTo>
                  <a:pt x="80" y="410"/>
                  <a:pt x="85" y="409"/>
                  <a:pt x="88" y="410"/>
                </a:cubicBezTo>
                <a:cubicBezTo>
                  <a:pt x="97" y="413"/>
                  <a:pt x="100" y="420"/>
                  <a:pt x="109" y="422"/>
                </a:cubicBezTo>
                <a:cubicBezTo>
                  <a:pt x="121" y="425"/>
                  <a:pt x="127" y="421"/>
                  <a:pt x="133" y="428"/>
                </a:cubicBezTo>
                <a:cubicBezTo>
                  <a:pt x="139" y="434"/>
                  <a:pt x="145" y="432"/>
                  <a:pt x="152" y="436"/>
                </a:cubicBezTo>
                <a:cubicBezTo>
                  <a:pt x="157" y="438"/>
                  <a:pt x="157" y="442"/>
                  <a:pt x="159" y="446"/>
                </a:cubicBezTo>
                <a:cubicBezTo>
                  <a:pt x="159" y="446"/>
                  <a:pt x="159" y="446"/>
                  <a:pt x="159" y="446"/>
                </a:cubicBezTo>
                <a:cubicBezTo>
                  <a:pt x="159" y="446"/>
                  <a:pt x="159" y="446"/>
                  <a:pt x="159" y="446"/>
                </a:cubicBezTo>
                <a:cubicBezTo>
                  <a:pt x="159" y="446"/>
                  <a:pt x="159" y="446"/>
                  <a:pt x="159" y="446"/>
                </a:cubicBezTo>
                <a:cubicBezTo>
                  <a:pt x="159" y="446"/>
                  <a:pt x="159" y="446"/>
                  <a:pt x="159" y="446"/>
                </a:cubicBezTo>
                <a:cubicBezTo>
                  <a:pt x="159" y="447"/>
                  <a:pt x="160" y="447"/>
                  <a:pt x="161" y="447"/>
                </a:cubicBezTo>
                <a:cubicBezTo>
                  <a:pt x="161" y="447"/>
                  <a:pt x="161" y="447"/>
                  <a:pt x="161" y="447"/>
                </a:cubicBezTo>
                <a:cubicBezTo>
                  <a:pt x="161" y="447"/>
                  <a:pt x="161" y="447"/>
                  <a:pt x="161" y="447"/>
                </a:cubicBezTo>
                <a:cubicBezTo>
                  <a:pt x="161" y="447"/>
                  <a:pt x="161" y="447"/>
                  <a:pt x="161" y="447"/>
                </a:cubicBezTo>
                <a:cubicBezTo>
                  <a:pt x="162" y="447"/>
                  <a:pt x="162" y="447"/>
                  <a:pt x="163" y="447"/>
                </a:cubicBezTo>
                <a:cubicBezTo>
                  <a:pt x="163" y="447"/>
                  <a:pt x="163" y="447"/>
                  <a:pt x="163" y="447"/>
                </a:cubicBezTo>
                <a:cubicBezTo>
                  <a:pt x="163" y="447"/>
                  <a:pt x="163" y="447"/>
                  <a:pt x="163" y="447"/>
                </a:cubicBezTo>
                <a:cubicBezTo>
                  <a:pt x="163" y="447"/>
                  <a:pt x="163" y="447"/>
                  <a:pt x="164" y="447"/>
                </a:cubicBezTo>
                <a:cubicBezTo>
                  <a:pt x="164" y="447"/>
                  <a:pt x="164" y="447"/>
                  <a:pt x="164" y="447"/>
                </a:cubicBezTo>
                <a:cubicBezTo>
                  <a:pt x="164" y="447"/>
                  <a:pt x="164" y="447"/>
                  <a:pt x="164" y="447"/>
                </a:cubicBezTo>
                <a:cubicBezTo>
                  <a:pt x="164" y="447"/>
                  <a:pt x="164" y="447"/>
                  <a:pt x="164" y="447"/>
                </a:cubicBezTo>
                <a:cubicBezTo>
                  <a:pt x="164" y="447"/>
                  <a:pt x="165" y="446"/>
                  <a:pt x="166" y="446"/>
                </a:cubicBezTo>
                <a:cubicBezTo>
                  <a:pt x="166" y="446"/>
                  <a:pt x="166" y="446"/>
                  <a:pt x="166" y="446"/>
                </a:cubicBezTo>
                <a:cubicBezTo>
                  <a:pt x="166" y="446"/>
                  <a:pt x="166" y="446"/>
                  <a:pt x="166" y="446"/>
                </a:cubicBezTo>
                <a:cubicBezTo>
                  <a:pt x="166" y="446"/>
                  <a:pt x="166" y="446"/>
                  <a:pt x="166" y="446"/>
                </a:cubicBezTo>
                <a:cubicBezTo>
                  <a:pt x="166" y="446"/>
                  <a:pt x="167" y="447"/>
                  <a:pt x="167" y="447"/>
                </a:cubicBezTo>
                <a:cubicBezTo>
                  <a:pt x="167" y="447"/>
                  <a:pt x="167" y="447"/>
                  <a:pt x="167" y="447"/>
                </a:cubicBezTo>
                <a:cubicBezTo>
                  <a:pt x="167" y="447"/>
                  <a:pt x="167" y="447"/>
                  <a:pt x="167" y="447"/>
                </a:cubicBezTo>
                <a:cubicBezTo>
                  <a:pt x="167" y="447"/>
                  <a:pt x="167" y="447"/>
                  <a:pt x="167" y="447"/>
                </a:cubicBezTo>
                <a:cubicBezTo>
                  <a:pt x="167" y="447"/>
                  <a:pt x="167" y="447"/>
                  <a:pt x="167" y="447"/>
                </a:cubicBezTo>
                <a:cubicBezTo>
                  <a:pt x="175" y="452"/>
                  <a:pt x="180" y="460"/>
                  <a:pt x="192" y="460"/>
                </a:cubicBezTo>
                <a:cubicBezTo>
                  <a:pt x="199" y="460"/>
                  <a:pt x="206" y="460"/>
                  <a:pt x="214" y="460"/>
                </a:cubicBezTo>
                <a:cubicBezTo>
                  <a:pt x="219" y="460"/>
                  <a:pt x="221" y="457"/>
                  <a:pt x="224" y="457"/>
                </a:cubicBezTo>
                <a:cubicBezTo>
                  <a:pt x="226" y="457"/>
                  <a:pt x="228" y="465"/>
                  <a:pt x="229" y="469"/>
                </a:cubicBezTo>
                <a:cubicBezTo>
                  <a:pt x="236" y="465"/>
                  <a:pt x="238" y="456"/>
                  <a:pt x="252" y="456"/>
                </a:cubicBezTo>
                <a:cubicBezTo>
                  <a:pt x="263" y="456"/>
                  <a:pt x="269" y="462"/>
                  <a:pt x="278" y="462"/>
                </a:cubicBezTo>
                <a:cubicBezTo>
                  <a:pt x="285" y="462"/>
                  <a:pt x="302" y="447"/>
                  <a:pt x="306" y="445"/>
                </a:cubicBezTo>
                <a:cubicBezTo>
                  <a:pt x="309" y="443"/>
                  <a:pt x="310" y="441"/>
                  <a:pt x="312" y="439"/>
                </a:cubicBezTo>
                <a:cubicBezTo>
                  <a:pt x="312" y="439"/>
                  <a:pt x="312" y="439"/>
                  <a:pt x="312" y="439"/>
                </a:cubicBezTo>
                <a:cubicBezTo>
                  <a:pt x="312" y="439"/>
                  <a:pt x="312" y="439"/>
                  <a:pt x="312" y="439"/>
                </a:cubicBezTo>
                <a:cubicBezTo>
                  <a:pt x="313" y="439"/>
                  <a:pt x="313" y="439"/>
                  <a:pt x="313" y="439"/>
                </a:cubicBezTo>
                <a:cubicBezTo>
                  <a:pt x="313" y="438"/>
                  <a:pt x="314" y="438"/>
                  <a:pt x="315" y="438"/>
                </a:cubicBezTo>
                <a:cubicBezTo>
                  <a:pt x="315" y="438"/>
                  <a:pt x="315" y="438"/>
                  <a:pt x="315" y="438"/>
                </a:cubicBezTo>
                <a:cubicBezTo>
                  <a:pt x="315" y="438"/>
                  <a:pt x="315" y="438"/>
                  <a:pt x="315" y="438"/>
                </a:cubicBezTo>
                <a:cubicBezTo>
                  <a:pt x="315" y="438"/>
                  <a:pt x="315" y="438"/>
                  <a:pt x="315" y="438"/>
                </a:cubicBezTo>
                <a:cubicBezTo>
                  <a:pt x="315" y="438"/>
                  <a:pt x="315" y="438"/>
                  <a:pt x="315" y="438"/>
                </a:cubicBezTo>
                <a:cubicBezTo>
                  <a:pt x="315" y="437"/>
                  <a:pt x="316" y="437"/>
                  <a:pt x="317" y="437"/>
                </a:cubicBezTo>
                <a:cubicBezTo>
                  <a:pt x="317" y="437"/>
                  <a:pt x="317" y="437"/>
                  <a:pt x="317" y="437"/>
                </a:cubicBezTo>
                <a:cubicBezTo>
                  <a:pt x="318" y="437"/>
                  <a:pt x="320" y="438"/>
                  <a:pt x="321" y="438"/>
                </a:cubicBezTo>
                <a:cubicBezTo>
                  <a:pt x="323" y="438"/>
                  <a:pt x="325" y="439"/>
                  <a:pt x="327" y="439"/>
                </a:cubicBezTo>
                <a:cubicBezTo>
                  <a:pt x="327" y="439"/>
                  <a:pt x="327" y="439"/>
                  <a:pt x="327" y="439"/>
                </a:cubicBezTo>
                <a:cubicBezTo>
                  <a:pt x="327" y="439"/>
                  <a:pt x="327" y="439"/>
                  <a:pt x="327" y="439"/>
                </a:cubicBezTo>
                <a:cubicBezTo>
                  <a:pt x="328" y="439"/>
                  <a:pt x="329" y="439"/>
                  <a:pt x="330" y="438"/>
                </a:cubicBezTo>
                <a:cubicBezTo>
                  <a:pt x="330" y="438"/>
                  <a:pt x="330" y="438"/>
                  <a:pt x="330" y="438"/>
                </a:cubicBezTo>
                <a:cubicBezTo>
                  <a:pt x="330" y="438"/>
                  <a:pt x="330" y="438"/>
                  <a:pt x="330" y="438"/>
                </a:cubicBezTo>
                <a:cubicBezTo>
                  <a:pt x="330" y="438"/>
                  <a:pt x="330" y="438"/>
                  <a:pt x="330" y="438"/>
                </a:cubicBezTo>
                <a:cubicBezTo>
                  <a:pt x="335" y="434"/>
                  <a:pt x="335" y="434"/>
                  <a:pt x="335" y="434"/>
                </a:cubicBezTo>
                <a:cubicBezTo>
                  <a:pt x="338" y="434"/>
                  <a:pt x="338" y="434"/>
                  <a:pt x="338" y="434"/>
                </a:cubicBezTo>
                <a:cubicBezTo>
                  <a:pt x="342" y="451"/>
                  <a:pt x="353" y="449"/>
                  <a:pt x="366" y="456"/>
                </a:cubicBezTo>
                <a:cubicBezTo>
                  <a:pt x="371" y="464"/>
                  <a:pt x="378" y="467"/>
                  <a:pt x="378" y="478"/>
                </a:cubicBezTo>
                <a:cubicBezTo>
                  <a:pt x="378" y="478"/>
                  <a:pt x="378" y="478"/>
                  <a:pt x="378" y="478"/>
                </a:cubicBezTo>
                <a:cubicBezTo>
                  <a:pt x="378" y="500"/>
                  <a:pt x="365" y="500"/>
                  <a:pt x="365" y="520"/>
                </a:cubicBezTo>
                <a:cubicBezTo>
                  <a:pt x="365" y="520"/>
                  <a:pt x="365" y="520"/>
                  <a:pt x="365" y="520"/>
                </a:cubicBezTo>
                <a:cubicBezTo>
                  <a:pt x="365" y="521"/>
                  <a:pt x="365" y="525"/>
                  <a:pt x="367" y="525"/>
                </a:cubicBezTo>
                <a:cubicBezTo>
                  <a:pt x="371" y="525"/>
                  <a:pt x="374" y="522"/>
                  <a:pt x="378" y="522"/>
                </a:cubicBezTo>
                <a:cubicBezTo>
                  <a:pt x="382" y="522"/>
                  <a:pt x="383" y="537"/>
                  <a:pt x="389" y="538"/>
                </a:cubicBezTo>
                <a:cubicBezTo>
                  <a:pt x="389" y="549"/>
                  <a:pt x="395" y="560"/>
                  <a:pt x="406" y="560"/>
                </a:cubicBezTo>
                <a:cubicBezTo>
                  <a:pt x="410" y="560"/>
                  <a:pt x="411" y="559"/>
                  <a:pt x="414" y="559"/>
                </a:cubicBezTo>
                <a:cubicBezTo>
                  <a:pt x="417" y="559"/>
                  <a:pt x="417" y="559"/>
                  <a:pt x="417" y="559"/>
                </a:cubicBezTo>
                <a:cubicBezTo>
                  <a:pt x="417" y="564"/>
                  <a:pt x="420" y="565"/>
                  <a:pt x="421" y="565"/>
                </a:cubicBezTo>
                <a:cubicBezTo>
                  <a:pt x="422" y="565"/>
                  <a:pt x="423" y="562"/>
                  <a:pt x="423" y="560"/>
                </a:cubicBezTo>
                <a:cubicBezTo>
                  <a:pt x="423" y="560"/>
                  <a:pt x="423" y="560"/>
                  <a:pt x="423" y="560"/>
                </a:cubicBezTo>
                <a:cubicBezTo>
                  <a:pt x="423" y="555"/>
                  <a:pt x="423" y="552"/>
                  <a:pt x="423" y="547"/>
                </a:cubicBezTo>
                <a:cubicBezTo>
                  <a:pt x="423" y="547"/>
                  <a:pt x="423" y="547"/>
                  <a:pt x="423" y="547"/>
                </a:cubicBezTo>
                <a:cubicBezTo>
                  <a:pt x="423" y="547"/>
                  <a:pt x="434" y="543"/>
                  <a:pt x="437" y="543"/>
                </a:cubicBezTo>
                <a:cubicBezTo>
                  <a:pt x="437" y="543"/>
                  <a:pt x="437" y="543"/>
                  <a:pt x="438" y="543"/>
                </a:cubicBezTo>
                <a:cubicBezTo>
                  <a:pt x="454" y="543"/>
                  <a:pt x="454" y="543"/>
                  <a:pt x="454" y="543"/>
                </a:cubicBezTo>
                <a:cubicBezTo>
                  <a:pt x="455" y="544"/>
                  <a:pt x="457" y="544"/>
                  <a:pt x="457" y="544"/>
                </a:cubicBezTo>
                <a:cubicBezTo>
                  <a:pt x="464" y="544"/>
                  <a:pt x="469" y="536"/>
                  <a:pt x="476" y="536"/>
                </a:cubicBezTo>
                <a:cubicBezTo>
                  <a:pt x="484" y="536"/>
                  <a:pt x="489" y="542"/>
                  <a:pt x="498" y="542"/>
                </a:cubicBezTo>
                <a:cubicBezTo>
                  <a:pt x="498" y="556"/>
                  <a:pt x="509" y="560"/>
                  <a:pt x="517" y="562"/>
                </a:cubicBezTo>
                <a:cubicBezTo>
                  <a:pt x="526" y="567"/>
                  <a:pt x="532" y="564"/>
                  <a:pt x="542" y="568"/>
                </a:cubicBezTo>
                <a:cubicBezTo>
                  <a:pt x="542" y="571"/>
                  <a:pt x="540" y="581"/>
                  <a:pt x="545" y="581"/>
                </a:cubicBezTo>
                <a:cubicBezTo>
                  <a:pt x="551" y="581"/>
                  <a:pt x="547" y="575"/>
                  <a:pt x="552" y="570"/>
                </a:cubicBezTo>
                <a:cubicBezTo>
                  <a:pt x="555" y="567"/>
                  <a:pt x="566" y="565"/>
                  <a:pt x="570" y="563"/>
                </a:cubicBezTo>
                <a:cubicBezTo>
                  <a:pt x="580" y="558"/>
                  <a:pt x="590" y="560"/>
                  <a:pt x="596" y="554"/>
                </a:cubicBezTo>
                <a:cubicBezTo>
                  <a:pt x="596" y="554"/>
                  <a:pt x="602" y="544"/>
                  <a:pt x="603" y="544"/>
                </a:cubicBezTo>
                <a:cubicBezTo>
                  <a:pt x="608" y="544"/>
                  <a:pt x="611" y="548"/>
                  <a:pt x="616" y="548"/>
                </a:cubicBezTo>
                <a:cubicBezTo>
                  <a:pt x="640" y="548"/>
                  <a:pt x="646" y="533"/>
                  <a:pt x="661" y="525"/>
                </a:cubicBezTo>
                <a:cubicBezTo>
                  <a:pt x="665" y="523"/>
                  <a:pt x="668" y="521"/>
                  <a:pt x="669" y="515"/>
                </a:cubicBezTo>
                <a:cubicBezTo>
                  <a:pt x="681" y="515"/>
                  <a:pt x="685" y="496"/>
                  <a:pt x="690" y="486"/>
                </a:cubicBezTo>
                <a:cubicBezTo>
                  <a:pt x="693" y="480"/>
                  <a:pt x="707" y="458"/>
                  <a:pt x="715" y="457"/>
                </a:cubicBezTo>
                <a:cubicBezTo>
                  <a:pt x="715" y="445"/>
                  <a:pt x="723" y="440"/>
                  <a:pt x="723" y="425"/>
                </a:cubicBezTo>
                <a:cubicBezTo>
                  <a:pt x="723" y="402"/>
                  <a:pt x="718" y="394"/>
                  <a:pt x="708" y="379"/>
                </a:cubicBezTo>
                <a:cubicBezTo>
                  <a:pt x="707" y="377"/>
                  <a:pt x="707" y="370"/>
                  <a:pt x="702" y="368"/>
                </a:cubicBezTo>
                <a:cubicBezTo>
                  <a:pt x="703" y="367"/>
                  <a:pt x="703" y="367"/>
                  <a:pt x="703" y="367"/>
                </a:cubicBezTo>
                <a:cubicBezTo>
                  <a:pt x="701" y="367"/>
                  <a:pt x="701" y="367"/>
                  <a:pt x="701" y="367"/>
                </a:cubicBezTo>
                <a:cubicBezTo>
                  <a:pt x="701" y="367"/>
                  <a:pt x="701" y="359"/>
                  <a:pt x="701" y="357"/>
                </a:cubicBezTo>
                <a:cubicBezTo>
                  <a:pt x="697" y="357"/>
                  <a:pt x="687" y="351"/>
                  <a:pt x="687" y="344"/>
                </a:cubicBezTo>
                <a:cubicBezTo>
                  <a:pt x="687" y="338"/>
                  <a:pt x="696" y="337"/>
                  <a:pt x="698" y="331"/>
                </a:cubicBezTo>
                <a:cubicBezTo>
                  <a:pt x="703" y="316"/>
                  <a:pt x="725" y="316"/>
                  <a:pt x="736" y="306"/>
                </a:cubicBezTo>
                <a:cubicBezTo>
                  <a:pt x="734" y="303"/>
                  <a:pt x="732" y="303"/>
                  <a:pt x="729" y="303"/>
                </a:cubicBezTo>
                <a:cubicBezTo>
                  <a:pt x="728" y="303"/>
                  <a:pt x="728" y="303"/>
                  <a:pt x="727" y="303"/>
                </a:cubicBezTo>
                <a:cubicBezTo>
                  <a:pt x="726" y="303"/>
                  <a:pt x="725" y="303"/>
                  <a:pt x="724" y="303"/>
                </a:cubicBezTo>
                <a:cubicBezTo>
                  <a:pt x="722" y="303"/>
                  <a:pt x="719" y="303"/>
                  <a:pt x="716" y="301"/>
                </a:cubicBezTo>
                <a:cubicBezTo>
                  <a:pt x="713" y="299"/>
                  <a:pt x="711" y="295"/>
                  <a:pt x="705" y="295"/>
                </a:cubicBezTo>
                <a:cubicBezTo>
                  <a:pt x="700" y="295"/>
                  <a:pt x="700" y="306"/>
                  <a:pt x="697" y="306"/>
                </a:cubicBezTo>
                <a:cubicBezTo>
                  <a:pt x="695" y="306"/>
                  <a:pt x="692" y="307"/>
                  <a:pt x="690" y="307"/>
                </a:cubicBezTo>
                <a:cubicBezTo>
                  <a:pt x="688" y="307"/>
                  <a:pt x="686" y="307"/>
                  <a:pt x="684" y="305"/>
                </a:cubicBezTo>
                <a:cubicBezTo>
                  <a:pt x="677" y="301"/>
                  <a:pt x="679" y="296"/>
                  <a:pt x="673" y="291"/>
                </a:cubicBezTo>
                <a:cubicBezTo>
                  <a:pt x="671" y="289"/>
                  <a:pt x="662" y="287"/>
                  <a:pt x="662" y="282"/>
                </a:cubicBezTo>
                <a:cubicBezTo>
                  <a:pt x="662" y="271"/>
                  <a:pt x="677" y="275"/>
                  <a:pt x="685" y="269"/>
                </a:cubicBezTo>
                <a:cubicBezTo>
                  <a:pt x="691" y="265"/>
                  <a:pt x="703" y="257"/>
                  <a:pt x="707" y="250"/>
                </a:cubicBezTo>
                <a:cubicBezTo>
                  <a:pt x="708" y="248"/>
                  <a:pt x="711" y="243"/>
                  <a:pt x="716" y="243"/>
                </a:cubicBezTo>
                <a:cubicBezTo>
                  <a:pt x="720" y="243"/>
                  <a:pt x="726" y="250"/>
                  <a:pt x="726" y="253"/>
                </a:cubicBezTo>
                <a:cubicBezTo>
                  <a:pt x="726" y="262"/>
                  <a:pt x="716" y="265"/>
                  <a:pt x="716" y="275"/>
                </a:cubicBezTo>
                <a:cubicBezTo>
                  <a:pt x="731" y="275"/>
                  <a:pt x="743" y="259"/>
                  <a:pt x="760" y="259"/>
                </a:cubicBezTo>
                <a:cubicBezTo>
                  <a:pt x="766" y="259"/>
                  <a:pt x="769" y="265"/>
                  <a:pt x="776" y="265"/>
                </a:cubicBezTo>
                <a:cubicBezTo>
                  <a:pt x="774" y="270"/>
                  <a:pt x="776" y="270"/>
                  <a:pt x="776" y="276"/>
                </a:cubicBezTo>
                <a:cubicBezTo>
                  <a:pt x="776" y="282"/>
                  <a:pt x="771" y="281"/>
                  <a:pt x="771" y="287"/>
                </a:cubicBezTo>
                <a:cubicBezTo>
                  <a:pt x="771" y="290"/>
                  <a:pt x="772" y="296"/>
                  <a:pt x="776" y="296"/>
                </a:cubicBezTo>
                <a:cubicBezTo>
                  <a:pt x="778" y="296"/>
                  <a:pt x="780" y="294"/>
                  <a:pt x="783" y="294"/>
                </a:cubicBezTo>
                <a:cubicBezTo>
                  <a:pt x="790" y="294"/>
                  <a:pt x="798" y="298"/>
                  <a:pt x="798" y="304"/>
                </a:cubicBezTo>
                <a:cubicBezTo>
                  <a:pt x="798" y="308"/>
                  <a:pt x="793" y="311"/>
                  <a:pt x="789" y="311"/>
                </a:cubicBezTo>
                <a:cubicBezTo>
                  <a:pt x="789" y="316"/>
                  <a:pt x="789" y="316"/>
                  <a:pt x="789" y="316"/>
                </a:cubicBezTo>
                <a:cubicBezTo>
                  <a:pt x="790" y="317"/>
                  <a:pt x="791" y="320"/>
                  <a:pt x="794" y="320"/>
                </a:cubicBezTo>
                <a:cubicBezTo>
                  <a:pt x="794" y="323"/>
                  <a:pt x="797" y="326"/>
                  <a:pt x="797" y="329"/>
                </a:cubicBezTo>
                <a:cubicBezTo>
                  <a:pt x="797" y="331"/>
                  <a:pt x="792" y="338"/>
                  <a:pt x="792" y="341"/>
                </a:cubicBezTo>
                <a:cubicBezTo>
                  <a:pt x="792" y="343"/>
                  <a:pt x="792" y="346"/>
                  <a:pt x="795" y="347"/>
                </a:cubicBezTo>
                <a:cubicBezTo>
                  <a:pt x="794" y="349"/>
                  <a:pt x="792" y="351"/>
                  <a:pt x="792" y="353"/>
                </a:cubicBezTo>
                <a:cubicBezTo>
                  <a:pt x="800" y="353"/>
                  <a:pt x="800" y="353"/>
                  <a:pt x="800" y="353"/>
                </a:cubicBezTo>
                <a:cubicBezTo>
                  <a:pt x="803" y="350"/>
                  <a:pt x="804" y="350"/>
                  <a:pt x="810" y="349"/>
                </a:cubicBezTo>
                <a:cubicBezTo>
                  <a:pt x="810" y="344"/>
                  <a:pt x="823" y="343"/>
                  <a:pt x="827" y="342"/>
                </a:cubicBezTo>
                <a:cubicBezTo>
                  <a:pt x="834" y="340"/>
                  <a:pt x="837" y="334"/>
                  <a:pt x="837" y="322"/>
                </a:cubicBezTo>
                <a:cubicBezTo>
                  <a:pt x="837" y="302"/>
                  <a:pt x="829" y="289"/>
                  <a:pt x="818" y="278"/>
                </a:cubicBezTo>
                <a:cubicBezTo>
                  <a:pt x="813" y="273"/>
                  <a:pt x="808" y="268"/>
                  <a:pt x="809" y="259"/>
                </a:cubicBezTo>
                <a:cubicBezTo>
                  <a:pt x="815" y="259"/>
                  <a:pt x="820" y="256"/>
                  <a:pt x="825" y="252"/>
                </a:cubicBezTo>
                <a:cubicBezTo>
                  <a:pt x="828" y="248"/>
                  <a:pt x="838" y="243"/>
                  <a:pt x="840" y="238"/>
                </a:cubicBezTo>
                <a:cubicBezTo>
                  <a:pt x="847" y="224"/>
                  <a:pt x="851" y="216"/>
                  <a:pt x="864" y="206"/>
                </a:cubicBezTo>
                <a:cubicBezTo>
                  <a:pt x="864" y="206"/>
                  <a:pt x="873" y="195"/>
                  <a:pt x="873" y="184"/>
                </a:cubicBezTo>
                <a:cubicBezTo>
                  <a:pt x="873" y="179"/>
                  <a:pt x="872" y="175"/>
                  <a:pt x="866" y="171"/>
                </a:cubicBezTo>
                <a:cubicBezTo>
                  <a:pt x="865" y="171"/>
                  <a:pt x="865" y="170"/>
                  <a:pt x="865" y="169"/>
                </a:cubicBezTo>
                <a:cubicBezTo>
                  <a:pt x="865" y="166"/>
                  <a:pt x="882" y="164"/>
                  <a:pt x="893" y="158"/>
                </a:cubicBezTo>
                <a:cubicBezTo>
                  <a:pt x="906" y="150"/>
                  <a:pt x="910" y="122"/>
                  <a:pt x="922" y="111"/>
                </a:cubicBezTo>
                <a:cubicBezTo>
                  <a:pt x="922" y="111"/>
                  <a:pt x="922" y="111"/>
                  <a:pt x="922" y="111"/>
                </a:cubicBezTo>
                <a:cubicBezTo>
                  <a:pt x="922" y="97"/>
                  <a:pt x="922" y="97"/>
                  <a:pt x="922" y="97"/>
                </a:cubicBezTo>
                <a:cubicBezTo>
                  <a:pt x="900" y="97"/>
                  <a:pt x="897" y="113"/>
                  <a:pt x="879" y="113"/>
                </a:cubicBezTo>
                <a:cubicBezTo>
                  <a:pt x="864" y="113"/>
                  <a:pt x="857" y="94"/>
                  <a:pt x="850" y="87"/>
                </a:cubicBezTo>
                <a:cubicBezTo>
                  <a:pt x="841" y="78"/>
                  <a:pt x="818" y="77"/>
                  <a:pt x="811" y="66"/>
                </a:cubicBezTo>
                <a:cubicBezTo>
                  <a:pt x="793" y="37"/>
                  <a:pt x="794" y="0"/>
                  <a:pt x="74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0" name="Freeform 96">
            <a:extLst>
              <a:ext uri="{FF2B5EF4-FFF2-40B4-BE49-F238E27FC236}">
                <a16:creationId xmlns:a16="http://schemas.microsoft.com/office/drawing/2014/main" id="{A7089B9A-3674-4D54-9556-75831B657064}"/>
              </a:ext>
            </a:extLst>
          </xdr:cNvPr>
          <xdr:cNvSpPr>
            <a:spLocks/>
          </xdr:cNvSpPr>
        </xdr:nvSpPr>
        <xdr:spPr bwMode="auto">
          <a:xfrm>
            <a:off x="9781" y="-76"/>
            <a:ext cx="125" cy="54"/>
          </a:xfrm>
          <a:custGeom>
            <a:avLst/>
            <a:gdLst>
              <a:gd name="T0" fmla="*/ 25 w 53"/>
              <a:gd name="T1" fmla="*/ 0 h 23"/>
              <a:gd name="T2" fmla="*/ 0 w 53"/>
              <a:gd name="T3" fmla="*/ 18 h 23"/>
              <a:gd name="T4" fmla="*/ 5 w 53"/>
              <a:gd name="T5" fmla="*/ 23 h 23"/>
              <a:gd name="T6" fmla="*/ 53 w 53"/>
              <a:gd name="T7" fmla="*/ 13 h 23"/>
              <a:gd name="T8" fmla="*/ 25 w 53"/>
              <a:gd name="T9" fmla="*/ 0 h 2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53" h="23">
                <a:moveTo>
                  <a:pt x="25" y="0"/>
                </a:moveTo>
                <a:cubicBezTo>
                  <a:pt x="16" y="0"/>
                  <a:pt x="0" y="10"/>
                  <a:pt x="0" y="18"/>
                </a:cubicBezTo>
                <a:cubicBezTo>
                  <a:pt x="0" y="20"/>
                  <a:pt x="2" y="23"/>
                  <a:pt x="5" y="23"/>
                </a:cubicBezTo>
                <a:cubicBezTo>
                  <a:pt x="11" y="23"/>
                  <a:pt x="53" y="20"/>
                  <a:pt x="53" y="13"/>
                </a:cubicBezTo>
                <a:cubicBezTo>
                  <a:pt x="53" y="5"/>
                  <a:pt x="33" y="0"/>
                  <a:pt x="2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1" name="Freeform 97">
            <a:extLst>
              <a:ext uri="{FF2B5EF4-FFF2-40B4-BE49-F238E27FC236}">
                <a16:creationId xmlns:a16="http://schemas.microsoft.com/office/drawing/2014/main" id="{62C79CF6-71E2-4DAF-B6D0-1F8991A1A56E}"/>
              </a:ext>
            </a:extLst>
          </xdr:cNvPr>
          <xdr:cNvSpPr>
            <a:spLocks/>
          </xdr:cNvSpPr>
        </xdr:nvSpPr>
        <xdr:spPr bwMode="auto">
          <a:xfrm>
            <a:off x="9403" y="28"/>
            <a:ext cx="49" cy="28"/>
          </a:xfrm>
          <a:custGeom>
            <a:avLst/>
            <a:gdLst>
              <a:gd name="T0" fmla="*/ 17 w 21"/>
              <a:gd name="T1" fmla="*/ 0 h 12"/>
              <a:gd name="T2" fmla="*/ 0 w 21"/>
              <a:gd name="T3" fmla="*/ 0 h 12"/>
              <a:gd name="T4" fmla="*/ 16 w 21"/>
              <a:gd name="T5" fmla="*/ 12 h 12"/>
              <a:gd name="T6" fmla="*/ 21 w 21"/>
              <a:gd name="T7" fmla="*/ 6 h 12"/>
              <a:gd name="T8" fmla="*/ 17 w 21"/>
              <a:gd name="T9" fmla="*/ 0 h 1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21" h="12">
                <a:moveTo>
                  <a:pt x="17" y="0"/>
                </a:moveTo>
                <a:cubicBezTo>
                  <a:pt x="0" y="0"/>
                  <a:pt x="0" y="0"/>
                  <a:pt x="0" y="0"/>
                </a:cubicBezTo>
                <a:cubicBezTo>
                  <a:pt x="3" y="6"/>
                  <a:pt x="8" y="12"/>
                  <a:pt x="16" y="12"/>
                </a:cubicBezTo>
                <a:cubicBezTo>
                  <a:pt x="18" y="12"/>
                  <a:pt x="21" y="9"/>
                  <a:pt x="21" y="6"/>
                </a:cubicBezTo>
                <a:cubicBezTo>
                  <a:pt x="21" y="3"/>
                  <a:pt x="18" y="2"/>
                  <a:pt x="1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2" name="Freeform 98">
            <a:extLst>
              <a:ext uri="{FF2B5EF4-FFF2-40B4-BE49-F238E27FC236}">
                <a16:creationId xmlns:a16="http://schemas.microsoft.com/office/drawing/2014/main" id="{870FDF7F-84C0-4ACC-9377-9CCBC7DE612A}"/>
              </a:ext>
            </a:extLst>
          </xdr:cNvPr>
          <xdr:cNvSpPr>
            <a:spLocks/>
          </xdr:cNvSpPr>
        </xdr:nvSpPr>
        <xdr:spPr bwMode="auto">
          <a:xfrm>
            <a:off x="8242" y="-369"/>
            <a:ext cx="22" cy="28"/>
          </a:xfrm>
          <a:custGeom>
            <a:avLst/>
            <a:gdLst>
              <a:gd name="T0" fmla="*/ 4 w 9"/>
              <a:gd name="T1" fmla="*/ 0 h 12"/>
              <a:gd name="T2" fmla="*/ 0 w 9"/>
              <a:gd name="T3" fmla="*/ 8 h 12"/>
              <a:gd name="T4" fmla="*/ 4 w 9"/>
              <a:gd name="T5" fmla="*/ 12 h 12"/>
              <a:gd name="T6" fmla="*/ 9 w 9"/>
              <a:gd name="T7" fmla="*/ 5 h 12"/>
              <a:gd name="T8" fmla="*/ 9 w 9"/>
              <a:gd name="T9" fmla="*/ 5 h 12"/>
              <a:gd name="T10" fmla="*/ 9 w 9"/>
              <a:gd name="T11" fmla="*/ 5 h 12"/>
              <a:gd name="T12" fmla="*/ 9 w 9"/>
              <a:gd name="T13" fmla="*/ 4 h 12"/>
              <a:gd name="T14" fmla="*/ 8 w 9"/>
              <a:gd name="T15" fmla="*/ 4 h 12"/>
              <a:gd name="T16" fmla="*/ 4 w 9"/>
              <a:gd name="T17" fmla="*/ 0 h 1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9" h="12">
                <a:moveTo>
                  <a:pt x="4" y="0"/>
                </a:moveTo>
                <a:cubicBezTo>
                  <a:pt x="2" y="3"/>
                  <a:pt x="0" y="5"/>
                  <a:pt x="0" y="8"/>
                </a:cubicBezTo>
                <a:cubicBezTo>
                  <a:pt x="0" y="11"/>
                  <a:pt x="2" y="12"/>
                  <a:pt x="4" y="12"/>
                </a:cubicBezTo>
                <a:cubicBezTo>
                  <a:pt x="8" y="12"/>
                  <a:pt x="9" y="8"/>
                  <a:pt x="9" y="5"/>
                </a:cubicBezTo>
                <a:cubicBezTo>
                  <a:pt x="9" y="5"/>
                  <a:pt x="9" y="5"/>
                  <a:pt x="9" y="5"/>
                </a:cubicBezTo>
                <a:cubicBezTo>
                  <a:pt x="9" y="5"/>
                  <a:pt x="9" y="5"/>
                  <a:pt x="9" y="5"/>
                </a:cubicBezTo>
                <a:cubicBezTo>
                  <a:pt x="9" y="5"/>
                  <a:pt x="9" y="5"/>
                  <a:pt x="9" y="4"/>
                </a:cubicBezTo>
                <a:cubicBezTo>
                  <a:pt x="8" y="4"/>
                  <a:pt x="8" y="4"/>
                  <a:pt x="8" y="4"/>
                </a:cubicBezTo>
                <a:cubicBezTo>
                  <a:pt x="4" y="0"/>
                  <a:pt x="4" y="0"/>
                  <a:pt x="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3" name="Freeform 99">
            <a:extLst>
              <a:ext uri="{FF2B5EF4-FFF2-40B4-BE49-F238E27FC236}">
                <a16:creationId xmlns:a16="http://schemas.microsoft.com/office/drawing/2014/main" id="{0C601F30-4F47-4A82-9F56-46D738B7C4F2}"/>
              </a:ext>
            </a:extLst>
          </xdr:cNvPr>
          <xdr:cNvSpPr>
            <a:spLocks noEditPoints="1"/>
          </xdr:cNvSpPr>
        </xdr:nvSpPr>
        <xdr:spPr bwMode="auto">
          <a:xfrm>
            <a:off x="7403" y="-277"/>
            <a:ext cx="57" cy="33"/>
          </a:xfrm>
          <a:custGeom>
            <a:avLst/>
            <a:gdLst>
              <a:gd name="T0" fmla="*/ 24 w 24"/>
              <a:gd name="T1" fmla="*/ 10 h 14"/>
              <a:gd name="T2" fmla="*/ 23 w 24"/>
              <a:gd name="T3" fmla="*/ 11 h 14"/>
              <a:gd name="T4" fmla="*/ 20 w 24"/>
              <a:gd name="T5" fmla="*/ 14 h 14"/>
              <a:gd name="T6" fmla="*/ 24 w 24"/>
              <a:gd name="T7" fmla="*/ 10 h 14"/>
              <a:gd name="T8" fmla="*/ 12 w 24"/>
              <a:gd name="T9" fmla="*/ 0 h 14"/>
              <a:gd name="T10" fmla="*/ 0 w 24"/>
              <a:gd name="T11" fmla="*/ 8 h 14"/>
              <a:gd name="T12" fmla="*/ 12 w 24"/>
              <a:gd name="T13" fmla="*/ 14 h 14"/>
              <a:gd name="T14" fmla="*/ 23 w 24"/>
              <a:gd name="T15" fmla="*/ 11 h 14"/>
              <a:gd name="T16" fmla="*/ 24 w 24"/>
              <a:gd name="T17" fmla="*/ 8 h 14"/>
              <a:gd name="T18" fmla="*/ 12 w 24"/>
              <a:gd name="T19" fmla="*/ 0 h 1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24" h="14">
                <a:moveTo>
                  <a:pt x="24" y="10"/>
                </a:moveTo>
                <a:cubicBezTo>
                  <a:pt x="24" y="10"/>
                  <a:pt x="23" y="11"/>
                  <a:pt x="23" y="11"/>
                </a:cubicBezTo>
                <a:cubicBezTo>
                  <a:pt x="22" y="12"/>
                  <a:pt x="21" y="13"/>
                  <a:pt x="20" y="14"/>
                </a:cubicBezTo>
                <a:cubicBezTo>
                  <a:pt x="24" y="10"/>
                  <a:pt x="24" y="10"/>
                  <a:pt x="24" y="10"/>
                </a:cubicBezTo>
                <a:moveTo>
                  <a:pt x="12" y="0"/>
                </a:moveTo>
                <a:cubicBezTo>
                  <a:pt x="7" y="0"/>
                  <a:pt x="0" y="2"/>
                  <a:pt x="0" y="8"/>
                </a:cubicBezTo>
                <a:cubicBezTo>
                  <a:pt x="0" y="12"/>
                  <a:pt x="6" y="14"/>
                  <a:pt x="12" y="14"/>
                </a:cubicBezTo>
                <a:cubicBezTo>
                  <a:pt x="16" y="14"/>
                  <a:pt x="19" y="13"/>
                  <a:pt x="23" y="11"/>
                </a:cubicBezTo>
                <a:cubicBezTo>
                  <a:pt x="23" y="10"/>
                  <a:pt x="24" y="9"/>
                  <a:pt x="24" y="8"/>
                </a:cubicBezTo>
                <a:cubicBezTo>
                  <a:pt x="24" y="1"/>
                  <a:pt x="19" y="0"/>
                  <a:pt x="1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4" name="Freeform 100">
            <a:extLst>
              <a:ext uri="{FF2B5EF4-FFF2-40B4-BE49-F238E27FC236}">
                <a16:creationId xmlns:a16="http://schemas.microsoft.com/office/drawing/2014/main" id="{A0BB1C32-2557-4378-9B96-9128016ED96F}"/>
              </a:ext>
            </a:extLst>
          </xdr:cNvPr>
          <xdr:cNvSpPr>
            <a:spLocks/>
          </xdr:cNvSpPr>
        </xdr:nvSpPr>
        <xdr:spPr bwMode="auto">
          <a:xfrm>
            <a:off x="6964" y="-639"/>
            <a:ext cx="215" cy="121"/>
          </a:xfrm>
          <a:custGeom>
            <a:avLst/>
            <a:gdLst>
              <a:gd name="T0" fmla="*/ 54 w 91"/>
              <a:gd name="T1" fmla="*/ 0 h 51"/>
              <a:gd name="T2" fmla="*/ 47 w 91"/>
              <a:gd name="T3" fmla="*/ 0 h 51"/>
              <a:gd name="T4" fmla="*/ 9 w 91"/>
              <a:gd name="T5" fmla="*/ 31 h 51"/>
              <a:gd name="T6" fmla="*/ 0 w 91"/>
              <a:gd name="T7" fmla="*/ 43 h 51"/>
              <a:gd name="T8" fmla="*/ 8 w 91"/>
              <a:gd name="T9" fmla="*/ 51 h 51"/>
              <a:gd name="T10" fmla="*/ 36 w 91"/>
              <a:gd name="T11" fmla="*/ 43 h 51"/>
              <a:gd name="T12" fmla="*/ 54 w 91"/>
              <a:gd name="T13" fmla="*/ 40 h 51"/>
              <a:gd name="T14" fmla="*/ 61 w 91"/>
              <a:gd name="T15" fmla="*/ 41 h 51"/>
              <a:gd name="T16" fmla="*/ 91 w 91"/>
              <a:gd name="T17" fmla="*/ 27 h 51"/>
              <a:gd name="T18" fmla="*/ 62 w 91"/>
              <a:gd name="T19" fmla="*/ 6 h 51"/>
              <a:gd name="T20" fmla="*/ 53 w 91"/>
              <a:gd name="T21" fmla="*/ 11 h 51"/>
              <a:gd name="T22" fmla="*/ 54 w 91"/>
              <a:gd name="T23" fmla="*/ 0 h 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91" h="51">
                <a:moveTo>
                  <a:pt x="54" y="0"/>
                </a:moveTo>
                <a:cubicBezTo>
                  <a:pt x="52" y="0"/>
                  <a:pt x="52" y="0"/>
                  <a:pt x="47" y="0"/>
                </a:cubicBezTo>
                <a:cubicBezTo>
                  <a:pt x="26" y="0"/>
                  <a:pt x="21" y="19"/>
                  <a:pt x="9" y="31"/>
                </a:cubicBezTo>
                <a:cubicBezTo>
                  <a:pt x="6" y="34"/>
                  <a:pt x="0" y="34"/>
                  <a:pt x="0" y="43"/>
                </a:cubicBezTo>
                <a:cubicBezTo>
                  <a:pt x="0" y="48"/>
                  <a:pt x="1" y="51"/>
                  <a:pt x="8" y="51"/>
                </a:cubicBezTo>
                <a:cubicBezTo>
                  <a:pt x="36" y="43"/>
                  <a:pt x="36" y="43"/>
                  <a:pt x="36" y="43"/>
                </a:cubicBezTo>
                <a:cubicBezTo>
                  <a:pt x="36" y="43"/>
                  <a:pt x="52" y="40"/>
                  <a:pt x="54" y="40"/>
                </a:cubicBezTo>
                <a:cubicBezTo>
                  <a:pt x="56" y="40"/>
                  <a:pt x="58" y="41"/>
                  <a:pt x="61" y="41"/>
                </a:cubicBezTo>
                <a:cubicBezTo>
                  <a:pt x="73" y="41"/>
                  <a:pt x="91" y="37"/>
                  <a:pt x="91" y="27"/>
                </a:cubicBezTo>
                <a:cubicBezTo>
                  <a:pt x="91" y="20"/>
                  <a:pt x="69" y="6"/>
                  <a:pt x="62" y="6"/>
                </a:cubicBezTo>
                <a:cubicBezTo>
                  <a:pt x="58" y="6"/>
                  <a:pt x="56" y="10"/>
                  <a:pt x="53" y="11"/>
                </a:cubicBezTo>
                <a:cubicBezTo>
                  <a:pt x="57" y="7"/>
                  <a:pt x="54" y="7"/>
                  <a:pt x="5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5" name="Freeform 101">
            <a:extLst>
              <a:ext uri="{FF2B5EF4-FFF2-40B4-BE49-F238E27FC236}">
                <a16:creationId xmlns:a16="http://schemas.microsoft.com/office/drawing/2014/main" id="{5750D859-0A1F-4D7E-8061-5D94EEBA52FE}"/>
              </a:ext>
            </a:extLst>
          </xdr:cNvPr>
          <xdr:cNvSpPr>
            <a:spLocks/>
          </xdr:cNvSpPr>
        </xdr:nvSpPr>
        <xdr:spPr bwMode="auto">
          <a:xfrm>
            <a:off x="6661" y="-701"/>
            <a:ext cx="83" cy="45"/>
          </a:xfrm>
          <a:custGeom>
            <a:avLst/>
            <a:gdLst>
              <a:gd name="T0" fmla="*/ 14 w 35"/>
              <a:gd name="T1" fmla="*/ 0 h 19"/>
              <a:gd name="T2" fmla="*/ 0 w 35"/>
              <a:gd name="T3" fmla="*/ 5 h 19"/>
              <a:gd name="T4" fmla="*/ 11 w 35"/>
              <a:gd name="T5" fmla="*/ 19 h 19"/>
              <a:gd name="T6" fmla="*/ 35 w 35"/>
              <a:gd name="T7" fmla="*/ 8 h 19"/>
              <a:gd name="T8" fmla="*/ 14 w 35"/>
              <a:gd name="T9" fmla="*/ 0 h 1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5" h="19">
                <a:moveTo>
                  <a:pt x="14" y="0"/>
                </a:moveTo>
                <a:cubicBezTo>
                  <a:pt x="11" y="0"/>
                  <a:pt x="0" y="0"/>
                  <a:pt x="0" y="5"/>
                </a:cubicBezTo>
                <a:cubicBezTo>
                  <a:pt x="0" y="10"/>
                  <a:pt x="7" y="19"/>
                  <a:pt x="11" y="19"/>
                </a:cubicBezTo>
                <a:cubicBezTo>
                  <a:pt x="17" y="19"/>
                  <a:pt x="34" y="18"/>
                  <a:pt x="35" y="8"/>
                </a:cubicBezTo>
                <a:cubicBezTo>
                  <a:pt x="32" y="7"/>
                  <a:pt x="17" y="0"/>
                  <a:pt x="1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6" name="Freeform 102">
            <a:extLst>
              <a:ext uri="{FF2B5EF4-FFF2-40B4-BE49-F238E27FC236}">
                <a16:creationId xmlns:a16="http://schemas.microsoft.com/office/drawing/2014/main" id="{1C866383-5ADE-4005-86EF-F60624161E80}"/>
              </a:ext>
            </a:extLst>
          </xdr:cNvPr>
          <xdr:cNvSpPr>
            <a:spLocks/>
          </xdr:cNvSpPr>
        </xdr:nvSpPr>
        <xdr:spPr bwMode="auto">
          <a:xfrm>
            <a:off x="6689" y="-793"/>
            <a:ext cx="296" cy="208"/>
          </a:xfrm>
          <a:custGeom>
            <a:avLst/>
            <a:gdLst>
              <a:gd name="T0" fmla="*/ 55 w 125"/>
              <a:gd name="T1" fmla="*/ 0 h 88"/>
              <a:gd name="T2" fmla="*/ 0 w 125"/>
              <a:gd name="T3" fmla="*/ 31 h 88"/>
              <a:gd name="T4" fmla="*/ 38 w 125"/>
              <a:gd name="T5" fmla="*/ 42 h 88"/>
              <a:gd name="T6" fmla="*/ 60 w 125"/>
              <a:gd name="T7" fmla="*/ 43 h 88"/>
              <a:gd name="T8" fmla="*/ 21 w 125"/>
              <a:gd name="T9" fmla="*/ 60 h 88"/>
              <a:gd name="T10" fmla="*/ 49 w 125"/>
              <a:gd name="T11" fmla="*/ 79 h 88"/>
              <a:gd name="T12" fmla="*/ 108 w 125"/>
              <a:gd name="T13" fmla="*/ 88 h 88"/>
              <a:gd name="T14" fmla="*/ 118 w 125"/>
              <a:gd name="T15" fmla="*/ 80 h 88"/>
              <a:gd name="T16" fmla="*/ 111 w 125"/>
              <a:gd name="T17" fmla="*/ 74 h 88"/>
              <a:gd name="T18" fmla="*/ 121 w 125"/>
              <a:gd name="T19" fmla="*/ 67 h 88"/>
              <a:gd name="T20" fmla="*/ 125 w 125"/>
              <a:gd name="T21" fmla="*/ 57 h 88"/>
              <a:gd name="T22" fmla="*/ 108 w 125"/>
              <a:gd name="T23" fmla="*/ 46 h 88"/>
              <a:gd name="T24" fmla="*/ 97 w 125"/>
              <a:gd name="T25" fmla="*/ 46 h 88"/>
              <a:gd name="T26" fmla="*/ 81 w 125"/>
              <a:gd name="T27" fmla="*/ 41 h 88"/>
              <a:gd name="T28" fmla="*/ 75 w 125"/>
              <a:gd name="T29" fmla="*/ 40 h 88"/>
              <a:gd name="T30" fmla="*/ 70 w 125"/>
              <a:gd name="T31" fmla="*/ 41 h 88"/>
              <a:gd name="T32" fmla="*/ 80 w 125"/>
              <a:gd name="T33" fmla="*/ 31 h 88"/>
              <a:gd name="T34" fmla="*/ 80 w 125"/>
              <a:gd name="T35" fmla="*/ 21 h 88"/>
              <a:gd name="T36" fmla="*/ 83 w 125"/>
              <a:gd name="T37" fmla="*/ 21 h 88"/>
              <a:gd name="T38" fmla="*/ 87 w 125"/>
              <a:gd name="T39" fmla="*/ 20 h 88"/>
              <a:gd name="T40" fmla="*/ 55 w 125"/>
              <a:gd name="T41" fmla="*/ 0 h 8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</a:cxnLst>
            <a:rect l="0" t="0" r="r" b="b"/>
            <a:pathLst>
              <a:path w="125" h="88">
                <a:moveTo>
                  <a:pt x="55" y="0"/>
                </a:moveTo>
                <a:cubicBezTo>
                  <a:pt x="30" y="0"/>
                  <a:pt x="22" y="24"/>
                  <a:pt x="0" y="31"/>
                </a:cubicBezTo>
                <a:cubicBezTo>
                  <a:pt x="13" y="38"/>
                  <a:pt x="23" y="42"/>
                  <a:pt x="38" y="42"/>
                </a:cubicBezTo>
                <a:cubicBezTo>
                  <a:pt x="41" y="42"/>
                  <a:pt x="55" y="43"/>
                  <a:pt x="60" y="43"/>
                </a:cubicBezTo>
                <a:cubicBezTo>
                  <a:pt x="43" y="48"/>
                  <a:pt x="38" y="54"/>
                  <a:pt x="21" y="60"/>
                </a:cubicBezTo>
                <a:cubicBezTo>
                  <a:pt x="29" y="64"/>
                  <a:pt x="42" y="79"/>
                  <a:pt x="49" y="79"/>
                </a:cubicBezTo>
                <a:cubicBezTo>
                  <a:pt x="68" y="79"/>
                  <a:pt x="85" y="88"/>
                  <a:pt x="108" y="88"/>
                </a:cubicBezTo>
                <a:cubicBezTo>
                  <a:pt x="113" y="88"/>
                  <a:pt x="118" y="85"/>
                  <a:pt x="118" y="80"/>
                </a:cubicBezTo>
                <a:cubicBezTo>
                  <a:pt x="118" y="77"/>
                  <a:pt x="114" y="75"/>
                  <a:pt x="111" y="74"/>
                </a:cubicBezTo>
                <a:cubicBezTo>
                  <a:pt x="114" y="73"/>
                  <a:pt x="121" y="72"/>
                  <a:pt x="121" y="67"/>
                </a:cubicBezTo>
                <a:cubicBezTo>
                  <a:pt x="121" y="62"/>
                  <a:pt x="120" y="61"/>
                  <a:pt x="125" y="57"/>
                </a:cubicBezTo>
                <a:cubicBezTo>
                  <a:pt x="118" y="50"/>
                  <a:pt x="118" y="46"/>
                  <a:pt x="108" y="46"/>
                </a:cubicBezTo>
                <a:cubicBezTo>
                  <a:pt x="104" y="46"/>
                  <a:pt x="101" y="46"/>
                  <a:pt x="97" y="46"/>
                </a:cubicBezTo>
                <a:cubicBezTo>
                  <a:pt x="91" y="46"/>
                  <a:pt x="88" y="41"/>
                  <a:pt x="81" y="41"/>
                </a:cubicBezTo>
                <a:cubicBezTo>
                  <a:pt x="79" y="41"/>
                  <a:pt x="77" y="40"/>
                  <a:pt x="75" y="40"/>
                </a:cubicBezTo>
                <a:cubicBezTo>
                  <a:pt x="73" y="40"/>
                  <a:pt x="72" y="40"/>
                  <a:pt x="70" y="41"/>
                </a:cubicBezTo>
                <a:cubicBezTo>
                  <a:pt x="75" y="39"/>
                  <a:pt x="80" y="34"/>
                  <a:pt x="80" y="31"/>
                </a:cubicBezTo>
                <a:cubicBezTo>
                  <a:pt x="80" y="29"/>
                  <a:pt x="81" y="27"/>
                  <a:pt x="80" y="21"/>
                </a:cubicBezTo>
                <a:cubicBezTo>
                  <a:pt x="82" y="21"/>
                  <a:pt x="82" y="21"/>
                  <a:pt x="83" y="21"/>
                </a:cubicBezTo>
                <a:cubicBezTo>
                  <a:pt x="83" y="21"/>
                  <a:pt x="84" y="21"/>
                  <a:pt x="87" y="20"/>
                </a:cubicBezTo>
                <a:cubicBezTo>
                  <a:pt x="78" y="14"/>
                  <a:pt x="70" y="0"/>
                  <a:pt x="5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7" name="Freeform 103">
            <a:extLst>
              <a:ext uri="{FF2B5EF4-FFF2-40B4-BE49-F238E27FC236}">
                <a16:creationId xmlns:a16="http://schemas.microsoft.com/office/drawing/2014/main" id="{9C1B1214-B12D-427E-866B-F932C37BEBBD}"/>
              </a:ext>
            </a:extLst>
          </xdr:cNvPr>
          <xdr:cNvSpPr>
            <a:spLocks/>
          </xdr:cNvSpPr>
        </xdr:nvSpPr>
        <xdr:spPr bwMode="auto">
          <a:xfrm>
            <a:off x="6817" y="-464"/>
            <a:ext cx="38" cy="26"/>
          </a:xfrm>
          <a:custGeom>
            <a:avLst/>
            <a:gdLst>
              <a:gd name="T0" fmla="*/ 16 w 16"/>
              <a:gd name="T1" fmla="*/ 0 h 11"/>
              <a:gd name="T2" fmla="*/ 8 w 16"/>
              <a:gd name="T3" fmla="*/ 0 h 11"/>
              <a:gd name="T4" fmla="*/ 0 w 16"/>
              <a:gd name="T5" fmla="*/ 6 h 11"/>
              <a:gd name="T6" fmla="*/ 5 w 16"/>
              <a:gd name="T7" fmla="*/ 11 h 11"/>
              <a:gd name="T8" fmla="*/ 16 w 16"/>
              <a:gd name="T9" fmla="*/ 0 h 1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6" h="11">
                <a:moveTo>
                  <a:pt x="16" y="0"/>
                </a:moveTo>
                <a:cubicBezTo>
                  <a:pt x="8" y="0"/>
                  <a:pt x="8" y="0"/>
                  <a:pt x="8" y="0"/>
                </a:cubicBezTo>
                <a:cubicBezTo>
                  <a:pt x="6" y="2"/>
                  <a:pt x="3" y="4"/>
                  <a:pt x="0" y="6"/>
                </a:cubicBezTo>
                <a:cubicBezTo>
                  <a:pt x="1" y="8"/>
                  <a:pt x="3" y="11"/>
                  <a:pt x="5" y="11"/>
                </a:cubicBezTo>
                <a:cubicBezTo>
                  <a:pt x="12" y="11"/>
                  <a:pt x="15" y="8"/>
                  <a:pt x="1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8" name="Freeform 104">
            <a:extLst>
              <a:ext uri="{FF2B5EF4-FFF2-40B4-BE49-F238E27FC236}">
                <a16:creationId xmlns:a16="http://schemas.microsoft.com/office/drawing/2014/main" id="{7E8F113B-5C27-456A-9786-6AD4AA410E3D}"/>
              </a:ext>
            </a:extLst>
          </xdr:cNvPr>
          <xdr:cNvSpPr>
            <a:spLocks/>
          </xdr:cNvSpPr>
        </xdr:nvSpPr>
        <xdr:spPr bwMode="auto">
          <a:xfrm>
            <a:off x="6630" y="-788"/>
            <a:ext cx="50" cy="12"/>
          </a:xfrm>
          <a:custGeom>
            <a:avLst/>
            <a:gdLst>
              <a:gd name="T0" fmla="*/ 19 w 21"/>
              <a:gd name="T1" fmla="*/ 0 h 5"/>
              <a:gd name="T2" fmla="*/ 0 w 21"/>
              <a:gd name="T3" fmla="*/ 0 h 5"/>
              <a:gd name="T4" fmla="*/ 11 w 21"/>
              <a:gd name="T5" fmla="*/ 5 h 5"/>
              <a:gd name="T6" fmla="*/ 21 w 21"/>
              <a:gd name="T7" fmla="*/ 4 h 5"/>
              <a:gd name="T8" fmla="*/ 19 w 21"/>
              <a:gd name="T9" fmla="*/ 0 h 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21" h="5">
                <a:moveTo>
                  <a:pt x="19" y="0"/>
                </a:moveTo>
                <a:cubicBezTo>
                  <a:pt x="0" y="0"/>
                  <a:pt x="0" y="0"/>
                  <a:pt x="0" y="0"/>
                </a:cubicBezTo>
                <a:cubicBezTo>
                  <a:pt x="2" y="4"/>
                  <a:pt x="6" y="5"/>
                  <a:pt x="11" y="5"/>
                </a:cubicBezTo>
                <a:cubicBezTo>
                  <a:pt x="14" y="5"/>
                  <a:pt x="18" y="5"/>
                  <a:pt x="21" y="4"/>
                </a:cubicBezTo>
                <a:cubicBezTo>
                  <a:pt x="19" y="0"/>
                  <a:pt x="19" y="0"/>
                  <a:pt x="19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9" name="Freeform 105">
            <a:extLst>
              <a:ext uri="{FF2B5EF4-FFF2-40B4-BE49-F238E27FC236}">
                <a16:creationId xmlns:a16="http://schemas.microsoft.com/office/drawing/2014/main" id="{AE13C4D3-387B-4D9D-880E-F3BEE8F696D3}"/>
              </a:ext>
            </a:extLst>
          </xdr:cNvPr>
          <xdr:cNvSpPr>
            <a:spLocks/>
          </xdr:cNvSpPr>
        </xdr:nvSpPr>
        <xdr:spPr bwMode="auto">
          <a:xfrm>
            <a:off x="7219" y="-547"/>
            <a:ext cx="40" cy="19"/>
          </a:xfrm>
          <a:custGeom>
            <a:avLst/>
            <a:gdLst>
              <a:gd name="T0" fmla="*/ 17 w 17"/>
              <a:gd name="T1" fmla="*/ 0 h 8"/>
              <a:gd name="T2" fmla="*/ 13 w 17"/>
              <a:gd name="T3" fmla="*/ 1 h 8"/>
              <a:gd name="T4" fmla="*/ 11 w 17"/>
              <a:gd name="T5" fmla="*/ 1 h 8"/>
              <a:gd name="T6" fmla="*/ 8 w 17"/>
              <a:gd name="T7" fmla="*/ 1 h 8"/>
              <a:gd name="T8" fmla="*/ 0 w 17"/>
              <a:gd name="T9" fmla="*/ 2 h 8"/>
              <a:gd name="T10" fmla="*/ 11 w 17"/>
              <a:gd name="T11" fmla="*/ 8 h 8"/>
              <a:gd name="T12" fmla="*/ 17 w 17"/>
              <a:gd name="T13" fmla="*/ 0 h 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17" h="8">
                <a:moveTo>
                  <a:pt x="17" y="0"/>
                </a:moveTo>
                <a:cubicBezTo>
                  <a:pt x="16" y="1"/>
                  <a:pt x="15" y="1"/>
                  <a:pt x="13" y="1"/>
                </a:cubicBezTo>
                <a:cubicBezTo>
                  <a:pt x="13" y="1"/>
                  <a:pt x="12" y="1"/>
                  <a:pt x="11" y="1"/>
                </a:cubicBezTo>
                <a:cubicBezTo>
                  <a:pt x="10" y="1"/>
                  <a:pt x="9" y="1"/>
                  <a:pt x="8" y="1"/>
                </a:cubicBezTo>
                <a:cubicBezTo>
                  <a:pt x="6" y="1"/>
                  <a:pt x="4" y="1"/>
                  <a:pt x="0" y="2"/>
                </a:cubicBezTo>
                <a:cubicBezTo>
                  <a:pt x="2" y="4"/>
                  <a:pt x="4" y="8"/>
                  <a:pt x="11" y="8"/>
                </a:cubicBezTo>
                <a:cubicBezTo>
                  <a:pt x="14" y="8"/>
                  <a:pt x="17" y="4"/>
                  <a:pt x="1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0" name="Freeform 106">
            <a:extLst>
              <a:ext uri="{FF2B5EF4-FFF2-40B4-BE49-F238E27FC236}">
                <a16:creationId xmlns:a16="http://schemas.microsoft.com/office/drawing/2014/main" id="{606259A6-465C-4E9A-A837-910CC876061E}"/>
              </a:ext>
            </a:extLst>
          </xdr:cNvPr>
          <xdr:cNvSpPr>
            <a:spLocks noEditPoints="1"/>
          </xdr:cNvSpPr>
        </xdr:nvSpPr>
        <xdr:spPr bwMode="auto">
          <a:xfrm>
            <a:off x="5002" y="-757"/>
            <a:ext cx="253" cy="75"/>
          </a:xfrm>
          <a:custGeom>
            <a:avLst/>
            <a:gdLst>
              <a:gd name="T0" fmla="*/ 91 w 107"/>
              <a:gd name="T1" fmla="*/ 16 h 32"/>
              <a:gd name="T2" fmla="*/ 87 w 107"/>
              <a:gd name="T3" fmla="*/ 18 h 32"/>
              <a:gd name="T4" fmla="*/ 87 w 107"/>
              <a:gd name="T5" fmla="*/ 20 h 32"/>
              <a:gd name="T6" fmla="*/ 91 w 107"/>
              <a:gd name="T7" fmla="*/ 16 h 32"/>
              <a:gd name="T8" fmla="*/ 91 w 107"/>
              <a:gd name="T9" fmla="*/ 0 h 32"/>
              <a:gd name="T10" fmla="*/ 71 w 107"/>
              <a:gd name="T11" fmla="*/ 7 h 32"/>
              <a:gd name="T12" fmla="*/ 41 w 107"/>
              <a:gd name="T13" fmla="*/ 0 h 32"/>
              <a:gd name="T14" fmla="*/ 0 w 107"/>
              <a:gd name="T15" fmla="*/ 10 h 32"/>
              <a:gd name="T16" fmla="*/ 11 w 107"/>
              <a:gd name="T17" fmla="*/ 13 h 32"/>
              <a:gd name="T18" fmla="*/ 35 w 107"/>
              <a:gd name="T19" fmla="*/ 6 h 32"/>
              <a:gd name="T20" fmla="*/ 47 w 107"/>
              <a:gd name="T21" fmla="*/ 10 h 32"/>
              <a:gd name="T22" fmla="*/ 39 w 107"/>
              <a:gd name="T23" fmla="*/ 15 h 32"/>
              <a:gd name="T24" fmla="*/ 49 w 107"/>
              <a:gd name="T25" fmla="*/ 16 h 32"/>
              <a:gd name="T26" fmla="*/ 38 w 107"/>
              <a:gd name="T27" fmla="*/ 20 h 32"/>
              <a:gd name="T28" fmla="*/ 53 w 107"/>
              <a:gd name="T29" fmla="*/ 27 h 32"/>
              <a:gd name="T30" fmla="*/ 52 w 107"/>
              <a:gd name="T31" fmla="*/ 27 h 32"/>
              <a:gd name="T32" fmla="*/ 58 w 107"/>
              <a:gd name="T33" fmla="*/ 32 h 32"/>
              <a:gd name="T34" fmla="*/ 58 w 107"/>
              <a:gd name="T35" fmla="*/ 32 h 32"/>
              <a:gd name="T36" fmla="*/ 68 w 107"/>
              <a:gd name="T37" fmla="*/ 20 h 32"/>
              <a:gd name="T38" fmla="*/ 75 w 107"/>
              <a:gd name="T39" fmla="*/ 19 h 32"/>
              <a:gd name="T40" fmla="*/ 79 w 107"/>
              <a:gd name="T41" fmla="*/ 19 h 32"/>
              <a:gd name="T42" fmla="*/ 82 w 107"/>
              <a:gd name="T43" fmla="*/ 19 h 32"/>
              <a:gd name="T44" fmla="*/ 87 w 107"/>
              <a:gd name="T45" fmla="*/ 18 h 32"/>
              <a:gd name="T46" fmla="*/ 87 w 107"/>
              <a:gd name="T47" fmla="*/ 15 h 32"/>
              <a:gd name="T48" fmla="*/ 90 w 107"/>
              <a:gd name="T49" fmla="*/ 16 h 32"/>
              <a:gd name="T50" fmla="*/ 92 w 107"/>
              <a:gd name="T51" fmla="*/ 15 h 32"/>
              <a:gd name="T52" fmla="*/ 107 w 107"/>
              <a:gd name="T53" fmla="*/ 6 h 32"/>
              <a:gd name="T54" fmla="*/ 91 w 107"/>
              <a:gd name="T55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</a:cxnLst>
            <a:rect l="0" t="0" r="r" b="b"/>
            <a:pathLst>
              <a:path w="107" h="32">
                <a:moveTo>
                  <a:pt x="91" y="16"/>
                </a:moveTo>
                <a:cubicBezTo>
                  <a:pt x="89" y="17"/>
                  <a:pt x="88" y="18"/>
                  <a:pt x="87" y="18"/>
                </a:cubicBezTo>
                <a:cubicBezTo>
                  <a:pt x="87" y="20"/>
                  <a:pt x="87" y="20"/>
                  <a:pt x="87" y="20"/>
                </a:cubicBezTo>
                <a:cubicBezTo>
                  <a:pt x="91" y="16"/>
                  <a:pt x="91" y="16"/>
                  <a:pt x="91" y="16"/>
                </a:cubicBezTo>
                <a:moveTo>
                  <a:pt x="91" y="0"/>
                </a:moveTo>
                <a:cubicBezTo>
                  <a:pt x="83" y="0"/>
                  <a:pt x="79" y="7"/>
                  <a:pt x="71" y="7"/>
                </a:cubicBezTo>
                <a:cubicBezTo>
                  <a:pt x="61" y="7"/>
                  <a:pt x="54" y="0"/>
                  <a:pt x="41" y="0"/>
                </a:cubicBezTo>
                <a:cubicBezTo>
                  <a:pt x="29" y="0"/>
                  <a:pt x="5" y="2"/>
                  <a:pt x="0" y="10"/>
                </a:cubicBezTo>
                <a:cubicBezTo>
                  <a:pt x="4" y="11"/>
                  <a:pt x="7" y="13"/>
                  <a:pt x="11" y="13"/>
                </a:cubicBezTo>
                <a:cubicBezTo>
                  <a:pt x="19" y="13"/>
                  <a:pt x="29" y="6"/>
                  <a:pt x="35" y="6"/>
                </a:cubicBezTo>
                <a:cubicBezTo>
                  <a:pt x="40" y="6"/>
                  <a:pt x="43" y="9"/>
                  <a:pt x="47" y="10"/>
                </a:cubicBezTo>
                <a:cubicBezTo>
                  <a:pt x="45" y="13"/>
                  <a:pt x="42" y="14"/>
                  <a:pt x="39" y="15"/>
                </a:cubicBezTo>
                <a:cubicBezTo>
                  <a:pt x="42" y="16"/>
                  <a:pt x="44" y="16"/>
                  <a:pt x="49" y="16"/>
                </a:cubicBezTo>
                <a:cubicBezTo>
                  <a:pt x="45" y="17"/>
                  <a:pt x="42" y="18"/>
                  <a:pt x="38" y="20"/>
                </a:cubicBezTo>
                <a:cubicBezTo>
                  <a:pt x="39" y="25"/>
                  <a:pt x="45" y="27"/>
                  <a:pt x="53" y="27"/>
                </a:cubicBezTo>
                <a:cubicBezTo>
                  <a:pt x="52" y="27"/>
                  <a:pt x="52" y="27"/>
                  <a:pt x="52" y="27"/>
                </a:cubicBezTo>
                <a:cubicBezTo>
                  <a:pt x="54" y="29"/>
                  <a:pt x="55" y="32"/>
                  <a:pt x="58" y="32"/>
                </a:cubicBezTo>
                <a:cubicBezTo>
                  <a:pt x="58" y="32"/>
                  <a:pt x="58" y="32"/>
                  <a:pt x="58" y="32"/>
                </a:cubicBezTo>
                <a:cubicBezTo>
                  <a:pt x="63" y="32"/>
                  <a:pt x="64" y="23"/>
                  <a:pt x="68" y="20"/>
                </a:cubicBezTo>
                <a:cubicBezTo>
                  <a:pt x="71" y="19"/>
                  <a:pt x="73" y="19"/>
                  <a:pt x="75" y="19"/>
                </a:cubicBezTo>
                <a:cubicBezTo>
                  <a:pt x="76" y="19"/>
                  <a:pt x="77" y="19"/>
                  <a:pt x="79" y="19"/>
                </a:cubicBezTo>
                <a:cubicBezTo>
                  <a:pt x="80" y="19"/>
                  <a:pt x="81" y="19"/>
                  <a:pt x="82" y="19"/>
                </a:cubicBezTo>
                <a:cubicBezTo>
                  <a:pt x="84" y="19"/>
                  <a:pt x="85" y="19"/>
                  <a:pt x="87" y="18"/>
                </a:cubicBezTo>
                <a:cubicBezTo>
                  <a:pt x="87" y="15"/>
                  <a:pt x="87" y="15"/>
                  <a:pt x="87" y="15"/>
                </a:cubicBezTo>
                <a:cubicBezTo>
                  <a:pt x="88" y="15"/>
                  <a:pt x="89" y="16"/>
                  <a:pt x="90" y="16"/>
                </a:cubicBezTo>
                <a:cubicBezTo>
                  <a:pt x="91" y="16"/>
                  <a:pt x="91" y="15"/>
                  <a:pt x="92" y="15"/>
                </a:cubicBezTo>
                <a:cubicBezTo>
                  <a:pt x="99" y="10"/>
                  <a:pt x="105" y="15"/>
                  <a:pt x="107" y="6"/>
                </a:cubicBezTo>
                <a:cubicBezTo>
                  <a:pt x="103" y="5"/>
                  <a:pt x="97" y="0"/>
                  <a:pt x="91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1" name="Freeform 107">
            <a:extLst>
              <a:ext uri="{FF2B5EF4-FFF2-40B4-BE49-F238E27FC236}">
                <a16:creationId xmlns:a16="http://schemas.microsoft.com/office/drawing/2014/main" id="{C5B4F234-ACAF-46AD-A24C-83942C7E9FC3}"/>
              </a:ext>
            </a:extLst>
          </xdr:cNvPr>
          <xdr:cNvSpPr>
            <a:spLocks/>
          </xdr:cNvSpPr>
        </xdr:nvSpPr>
        <xdr:spPr bwMode="auto">
          <a:xfrm>
            <a:off x="5656" y="-807"/>
            <a:ext cx="88" cy="57"/>
          </a:xfrm>
          <a:custGeom>
            <a:avLst/>
            <a:gdLst>
              <a:gd name="T0" fmla="*/ 30 w 37"/>
              <a:gd name="T1" fmla="*/ 0 h 24"/>
              <a:gd name="T2" fmla="*/ 0 w 37"/>
              <a:gd name="T3" fmla="*/ 16 h 24"/>
              <a:gd name="T4" fmla="*/ 9 w 37"/>
              <a:gd name="T5" fmla="*/ 24 h 24"/>
              <a:gd name="T6" fmla="*/ 37 w 37"/>
              <a:gd name="T7" fmla="*/ 17 h 24"/>
              <a:gd name="T8" fmla="*/ 30 w 37"/>
              <a:gd name="T9" fmla="*/ 0 h 2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7" h="24">
                <a:moveTo>
                  <a:pt x="30" y="0"/>
                </a:moveTo>
                <a:cubicBezTo>
                  <a:pt x="22" y="0"/>
                  <a:pt x="0" y="9"/>
                  <a:pt x="0" y="16"/>
                </a:cubicBezTo>
                <a:cubicBezTo>
                  <a:pt x="0" y="21"/>
                  <a:pt x="3" y="24"/>
                  <a:pt x="9" y="24"/>
                </a:cubicBezTo>
                <a:cubicBezTo>
                  <a:pt x="13" y="24"/>
                  <a:pt x="33" y="20"/>
                  <a:pt x="37" y="17"/>
                </a:cubicBezTo>
                <a:cubicBezTo>
                  <a:pt x="30" y="0"/>
                  <a:pt x="30" y="0"/>
                  <a:pt x="3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2" name="Freeform 108">
            <a:extLst>
              <a:ext uri="{FF2B5EF4-FFF2-40B4-BE49-F238E27FC236}">
                <a16:creationId xmlns:a16="http://schemas.microsoft.com/office/drawing/2014/main" id="{387E763A-F395-4D24-BDFF-1B57E59FF1FC}"/>
              </a:ext>
            </a:extLst>
          </xdr:cNvPr>
          <xdr:cNvSpPr>
            <a:spLocks/>
          </xdr:cNvSpPr>
        </xdr:nvSpPr>
        <xdr:spPr bwMode="auto">
          <a:xfrm>
            <a:off x="5541" y="-769"/>
            <a:ext cx="94" cy="54"/>
          </a:xfrm>
          <a:custGeom>
            <a:avLst/>
            <a:gdLst>
              <a:gd name="T0" fmla="*/ 28 w 40"/>
              <a:gd name="T1" fmla="*/ 0 h 23"/>
              <a:gd name="T2" fmla="*/ 10 w 40"/>
              <a:gd name="T3" fmla="*/ 0 h 23"/>
              <a:gd name="T4" fmla="*/ 10 w 40"/>
              <a:gd name="T5" fmla="*/ 7 h 23"/>
              <a:gd name="T6" fmla="*/ 0 w 40"/>
              <a:gd name="T7" fmla="*/ 21 h 23"/>
              <a:gd name="T8" fmla="*/ 11 w 40"/>
              <a:gd name="T9" fmla="*/ 23 h 23"/>
              <a:gd name="T10" fmla="*/ 29 w 40"/>
              <a:gd name="T11" fmla="*/ 21 h 23"/>
              <a:gd name="T12" fmla="*/ 26 w 40"/>
              <a:gd name="T13" fmla="*/ 15 h 23"/>
              <a:gd name="T14" fmla="*/ 33 w 40"/>
              <a:gd name="T15" fmla="*/ 15 h 23"/>
              <a:gd name="T16" fmla="*/ 40 w 40"/>
              <a:gd name="T17" fmla="*/ 12 h 23"/>
              <a:gd name="T18" fmla="*/ 40 w 40"/>
              <a:gd name="T19" fmla="*/ 4 h 23"/>
              <a:gd name="T20" fmla="*/ 32 w 40"/>
              <a:gd name="T21" fmla="*/ 5 h 23"/>
              <a:gd name="T22" fmla="*/ 23 w 40"/>
              <a:gd name="T23" fmla="*/ 4 h 23"/>
              <a:gd name="T24" fmla="*/ 28 w 40"/>
              <a:gd name="T25" fmla="*/ 0 h 2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</a:cxnLst>
            <a:rect l="0" t="0" r="r" b="b"/>
            <a:pathLst>
              <a:path w="40" h="23">
                <a:moveTo>
                  <a:pt x="28" y="0"/>
                </a:moveTo>
                <a:cubicBezTo>
                  <a:pt x="10" y="0"/>
                  <a:pt x="10" y="0"/>
                  <a:pt x="10" y="0"/>
                </a:cubicBezTo>
                <a:cubicBezTo>
                  <a:pt x="10" y="1"/>
                  <a:pt x="10" y="3"/>
                  <a:pt x="10" y="7"/>
                </a:cubicBezTo>
                <a:cubicBezTo>
                  <a:pt x="4" y="9"/>
                  <a:pt x="0" y="13"/>
                  <a:pt x="0" y="21"/>
                </a:cubicBezTo>
                <a:cubicBezTo>
                  <a:pt x="0" y="22"/>
                  <a:pt x="5" y="23"/>
                  <a:pt x="11" y="23"/>
                </a:cubicBezTo>
                <a:cubicBezTo>
                  <a:pt x="18" y="23"/>
                  <a:pt x="27" y="22"/>
                  <a:pt x="29" y="21"/>
                </a:cubicBezTo>
                <a:cubicBezTo>
                  <a:pt x="26" y="15"/>
                  <a:pt x="26" y="15"/>
                  <a:pt x="26" y="15"/>
                </a:cubicBezTo>
                <a:cubicBezTo>
                  <a:pt x="29" y="15"/>
                  <a:pt x="31" y="15"/>
                  <a:pt x="33" y="15"/>
                </a:cubicBezTo>
                <a:cubicBezTo>
                  <a:pt x="36" y="15"/>
                  <a:pt x="38" y="15"/>
                  <a:pt x="40" y="12"/>
                </a:cubicBezTo>
                <a:cubicBezTo>
                  <a:pt x="40" y="10"/>
                  <a:pt x="40" y="9"/>
                  <a:pt x="40" y="4"/>
                </a:cubicBezTo>
                <a:cubicBezTo>
                  <a:pt x="37" y="5"/>
                  <a:pt x="35" y="5"/>
                  <a:pt x="32" y="5"/>
                </a:cubicBezTo>
                <a:cubicBezTo>
                  <a:pt x="28" y="5"/>
                  <a:pt x="24" y="5"/>
                  <a:pt x="23" y="4"/>
                </a:cubicBezTo>
                <a:cubicBezTo>
                  <a:pt x="24" y="4"/>
                  <a:pt x="27" y="3"/>
                  <a:pt x="28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3" name="Freeform 109">
            <a:extLst>
              <a:ext uri="{FF2B5EF4-FFF2-40B4-BE49-F238E27FC236}">
                <a16:creationId xmlns:a16="http://schemas.microsoft.com/office/drawing/2014/main" id="{1DC79102-0B7F-4DB2-9E11-4D5AC84EA9CC}"/>
              </a:ext>
            </a:extLst>
          </xdr:cNvPr>
          <xdr:cNvSpPr>
            <a:spLocks/>
          </xdr:cNvSpPr>
        </xdr:nvSpPr>
        <xdr:spPr bwMode="auto">
          <a:xfrm>
            <a:off x="5415" y="-722"/>
            <a:ext cx="97" cy="33"/>
          </a:xfrm>
          <a:custGeom>
            <a:avLst/>
            <a:gdLst>
              <a:gd name="T0" fmla="*/ 27 w 41"/>
              <a:gd name="T1" fmla="*/ 0 h 14"/>
              <a:gd name="T2" fmla="*/ 0 w 41"/>
              <a:gd name="T3" fmla="*/ 11 h 14"/>
              <a:gd name="T4" fmla="*/ 5 w 41"/>
              <a:gd name="T5" fmla="*/ 14 h 14"/>
              <a:gd name="T6" fmla="*/ 13 w 41"/>
              <a:gd name="T7" fmla="*/ 9 h 14"/>
              <a:gd name="T8" fmla="*/ 24 w 41"/>
              <a:gd name="T9" fmla="*/ 14 h 14"/>
              <a:gd name="T10" fmla="*/ 41 w 41"/>
              <a:gd name="T11" fmla="*/ 7 h 14"/>
              <a:gd name="T12" fmla="*/ 27 w 41"/>
              <a:gd name="T13" fmla="*/ 0 h 1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41" h="14">
                <a:moveTo>
                  <a:pt x="27" y="0"/>
                </a:moveTo>
                <a:cubicBezTo>
                  <a:pt x="21" y="0"/>
                  <a:pt x="0" y="3"/>
                  <a:pt x="0" y="11"/>
                </a:cubicBezTo>
                <a:cubicBezTo>
                  <a:pt x="0" y="13"/>
                  <a:pt x="3" y="14"/>
                  <a:pt x="5" y="14"/>
                </a:cubicBezTo>
                <a:cubicBezTo>
                  <a:pt x="10" y="14"/>
                  <a:pt x="12" y="14"/>
                  <a:pt x="13" y="9"/>
                </a:cubicBezTo>
                <a:cubicBezTo>
                  <a:pt x="17" y="9"/>
                  <a:pt x="21" y="14"/>
                  <a:pt x="24" y="14"/>
                </a:cubicBezTo>
                <a:cubicBezTo>
                  <a:pt x="31" y="14"/>
                  <a:pt x="31" y="7"/>
                  <a:pt x="41" y="7"/>
                </a:cubicBezTo>
                <a:cubicBezTo>
                  <a:pt x="39" y="3"/>
                  <a:pt x="33" y="0"/>
                  <a:pt x="2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4" name="Freeform 110">
            <a:extLst>
              <a:ext uri="{FF2B5EF4-FFF2-40B4-BE49-F238E27FC236}">
                <a16:creationId xmlns:a16="http://schemas.microsoft.com/office/drawing/2014/main" id="{0048C199-0987-470A-9808-742A0531E803}"/>
              </a:ext>
            </a:extLst>
          </xdr:cNvPr>
          <xdr:cNvSpPr>
            <a:spLocks/>
          </xdr:cNvSpPr>
        </xdr:nvSpPr>
        <xdr:spPr bwMode="auto">
          <a:xfrm>
            <a:off x="5359" y="-833"/>
            <a:ext cx="151" cy="102"/>
          </a:xfrm>
          <a:custGeom>
            <a:avLst/>
            <a:gdLst>
              <a:gd name="T0" fmla="*/ 61 w 64"/>
              <a:gd name="T1" fmla="*/ 0 h 43"/>
              <a:gd name="T2" fmla="*/ 52 w 64"/>
              <a:gd name="T3" fmla="*/ 9 h 43"/>
              <a:gd name="T4" fmla="*/ 20 w 64"/>
              <a:gd name="T5" fmla="*/ 19 h 43"/>
              <a:gd name="T6" fmla="*/ 20 w 64"/>
              <a:gd name="T7" fmla="*/ 26 h 43"/>
              <a:gd name="T8" fmla="*/ 24 w 64"/>
              <a:gd name="T9" fmla="*/ 24 h 43"/>
              <a:gd name="T10" fmla="*/ 29 w 64"/>
              <a:gd name="T11" fmla="*/ 27 h 43"/>
              <a:gd name="T12" fmla="*/ 7 w 64"/>
              <a:gd name="T13" fmla="*/ 27 h 43"/>
              <a:gd name="T14" fmla="*/ 0 w 64"/>
              <a:gd name="T15" fmla="*/ 33 h 43"/>
              <a:gd name="T16" fmla="*/ 27 w 64"/>
              <a:gd name="T17" fmla="*/ 43 h 43"/>
              <a:gd name="T18" fmla="*/ 48 w 64"/>
              <a:gd name="T19" fmla="*/ 37 h 43"/>
              <a:gd name="T20" fmla="*/ 55 w 64"/>
              <a:gd name="T21" fmla="*/ 37 h 43"/>
              <a:gd name="T22" fmla="*/ 64 w 64"/>
              <a:gd name="T23" fmla="*/ 35 h 43"/>
              <a:gd name="T24" fmla="*/ 34 w 64"/>
              <a:gd name="T25" fmla="*/ 27 h 43"/>
              <a:gd name="T26" fmla="*/ 58 w 64"/>
              <a:gd name="T27" fmla="*/ 13 h 43"/>
              <a:gd name="T28" fmla="*/ 63 w 64"/>
              <a:gd name="T29" fmla="*/ 6 h 43"/>
              <a:gd name="T30" fmla="*/ 61 w 64"/>
              <a:gd name="T31" fmla="*/ 0 h 4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</a:cxnLst>
            <a:rect l="0" t="0" r="r" b="b"/>
            <a:pathLst>
              <a:path w="64" h="43">
                <a:moveTo>
                  <a:pt x="61" y="0"/>
                </a:moveTo>
                <a:cubicBezTo>
                  <a:pt x="56" y="0"/>
                  <a:pt x="53" y="4"/>
                  <a:pt x="52" y="9"/>
                </a:cubicBezTo>
                <a:cubicBezTo>
                  <a:pt x="37" y="9"/>
                  <a:pt x="36" y="19"/>
                  <a:pt x="20" y="19"/>
                </a:cubicBezTo>
                <a:cubicBezTo>
                  <a:pt x="20" y="26"/>
                  <a:pt x="20" y="26"/>
                  <a:pt x="20" y="26"/>
                </a:cubicBezTo>
                <a:cubicBezTo>
                  <a:pt x="22" y="25"/>
                  <a:pt x="23" y="24"/>
                  <a:pt x="24" y="24"/>
                </a:cubicBezTo>
                <a:cubicBezTo>
                  <a:pt x="25" y="24"/>
                  <a:pt x="26" y="26"/>
                  <a:pt x="29" y="27"/>
                </a:cubicBezTo>
                <a:cubicBezTo>
                  <a:pt x="7" y="27"/>
                  <a:pt x="7" y="27"/>
                  <a:pt x="7" y="27"/>
                </a:cubicBezTo>
                <a:cubicBezTo>
                  <a:pt x="5" y="29"/>
                  <a:pt x="4" y="30"/>
                  <a:pt x="0" y="33"/>
                </a:cubicBezTo>
                <a:cubicBezTo>
                  <a:pt x="1" y="33"/>
                  <a:pt x="23" y="43"/>
                  <a:pt x="27" y="43"/>
                </a:cubicBezTo>
                <a:cubicBezTo>
                  <a:pt x="33" y="43"/>
                  <a:pt x="42" y="37"/>
                  <a:pt x="48" y="37"/>
                </a:cubicBezTo>
                <a:cubicBezTo>
                  <a:pt x="50" y="37"/>
                  <a:pt x="53" y="37"/>
                  <a:pt x="55" y="37"/>
                </a:cubicBezTo>
                <a:cubicBezTo>
                  <a:pt x="58" y="37"/>
                  <a:pt x="61" y="36"/>
                  <a:pt x="64" y="35"/>
                </a:cubicBezTo>
                <a:cubicBezTo>
                  <a:pt x="52" y="30"/>
                  <a:pt x="48" y="29"/>
                  <a:pt x="34" y="27"/>
                </a:cubicBezTo>
                <a:cubicBezTo>
                  <a:pt x="39" y="21"/>
                  <a:pt x="49" y="18"/>
                  <a:pt x="58" y="13"/>
                </a:cubicBezTo>
                <a:cubicBezTo>
                  <a:pt x="58" y="10"/>
                  <a:pt x="61" y="8"/>
                  <a:pt x="63" y="6"/>
                </a:cubicBezTo>
                <a:cubicBezTo>
                  <a:pt x="63" y="4"/>
                  <a:pt x="62" y="0"/>
                  <a:pt x="61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5" name="Freeform 111">
            <a:extLst>
              <a:ext uri="{FF2B5EF4-FFF2-40B4-BE49-F238E27FC236}">
                <a16:creationId xmlns:a16="http://schemas.microsoft.com/office/drawing/2014/main" id="{E3FC0524-5D75-4E0C-B172-1E20C7C44FCB}"/>
              </a:ext>
            </a:extLst>
          </xdr:cNvPr>
          <xdr:cNvSpPr>
            <a:spLocks/>
          </xdr:cNvSpPr>
        </xdr:nvSpPr>
        <xdr:spPr bwMode="auto">
          <a:xfrm>
            <a:off x="3813" y="-684"/>
            <a:ext cx="496" cy="274"/>
          </a:xfrm>
          <a:custGeom>
            <a:avLst/>
            <a:gdLst>
              <a:gd name="T0" fmla="*/ 86 w 210"/>
              <a:gd name="T1" fmla="*/ 0 h 116"/>
              <a:gd name="T2" fmla="*/ 75 w 210"/>
              <a:gd name="T3" fmla="*/ 8 h 116"/>
              <a:gd name="T4" fmla="*/ 82 w 210"/>
              <a:gd name="T5" fmla="*/ 31 h 116"/>
              <a:gd name="T6" fmla="*/ 58 w 210"/>
              <a:gd name="T7" fmla="*/ 8 h 116"/>
              <a:gd name="T8" fmla="*/ 49 w 210"/>
              <a:gd name="T9" fmla="*/ 17 h 116"/>
              <a:gd name="T10" fmla="*/ 51 w 210"/>
              <a:gd name="T11" fmla="*/ 22 h 116"/>
              <a:gd name="T12" fmla="*/ 38 w 210"/>
              <a:gd name="T13" fmla="*/ 16 h 116"/>
              <a:gd name="T14" fmla="*/ 45 w 210"/>
              <a:gd name="T15" fmla="*/ 8 h 116"/>
              <a:gd name="T16" fmla="*/ 18 w 210"/>
              <a:gd name="T17" fmla="*/ 6 h 116"/>
              <a:gd name="T18" fmla="*/ 0 w 210"/>
              <a:gd name="T19" fmla="*/ 19 h 116"/>
              <a:gd name="T20" fmla="*/ 13 w 210"/>
              <a:gd name="T21" fmla="*/ 32 h 116"/>
              <a:gd name="T22" fmla="*/ 17 w 210"/>
              <a:gd name="T23" fmla="*/ 34 h 116"/>
              <a:gd name="T24" fmla="*/ 32 w 210"/>
              <a:gd name="T25" fmla="*/ 51 h 116"/>
              <a:gd name="T26" fmla="*/ 28 w 210"/>
              <a:gd name="T27" fmla="*/ 52 h 116"/>
              <a:gd name="T28" fmla="*/ 45 w 210"/>
              <a:gd name="T29" fmla="*/ 61 h 116"/>
              <a:gd name="T30" fmla="*/ 60 w 210"/>
              <a:gd name="T31" fmla="*/ 47 h 116"/>
              <a:gd name="T32" fmla="*/ 65 w 210"/>
              <a:gd name="T33" fmla="*/ 47 h 116"/>
              <a:gd name="T34" fmla="*/ 73 w 210"/>
              <a:gd name="T35" fmla="*/ 51 h 116"/>
              <a:gd name="T36" fmla="*/ 86 w 210"/>
              <a:gd name="T37" fmla="*/ 51 h 116"/>
              <a:gd name="T38" fmla="*/ 59 w 210"/>
              <a:gd name="T39" fmla="*/ 64 h 116"/>
              <a:gd name="T40" fmla="*/ 45 w 210"/>
              <a:gd name="T41" fmla="*/ 70 h 116"/>
              <a:gd name="T42" fmla="*/ 53 w 210"/>
              <a:gd name="T43" fmla="*/ 78 h 116"/>
              <a:gd name="T44" fmla="*/ 65 w 210"/>
              <a:gd name="T45" fmla="*/ 77 h 116"/>
              <a:gd name="T46" fmla="*/ 88 w 210"/>
              <a:gd name="T47" fmla="*/ 79 h 116"/>
              <a:gd name="T48" fmla="*/ 71 w 210"/>
              <a:gd name="T49" fmla="*/ 83 h 116"/>
              <a:gd name="T50" fmla="*/ 58 w 210"/>
              <a:gd name="T51" fmla="*/ 83 h 116"/>
              <a:gd name="T52" fmla="*/ 51 w 210"/>
              <a:gd name="T53" fmla="*/ 83 h 116"/>
              <a:gd name="T54" fmla="*/ 93 w 210"/>
              <a:gd name="T55" fmla="*/ 116 h 116"/>
              <a:gd name="T56" fmla="*/ 108 w 210"/>
              <a:gd name="T57" fmla="*/ 87 h 116"/>
              <a:gd name="T58" fmla="*/ 116 w 210"/>
              <a:gd name="T59" fmla="*/ 83 h 116"/>
              <a:gd name="T60" fmla="*/ 145 w 210"/>
              <a:gd name="T61" fmla="*/ 46 h 116"/>
              <a:gd name="T62" fmla="*/ 158 w 210"/>
              <a:gd name="T63" fmla="*/ 54 h 116"/>
              <a:gd name="T64" fmla="*/ 150 w 210"/>
              <a:gd name="T65" fmla="*/ 55 h 116"/>
              <a:gd name="T66" fmla="*/ 161 w 210"/>
              <a:gd name="T67" fmla="*/ 70 h 116"/>
              <a:gd name="T68" fmla="*/ 153 w 210"/>
              <a:gd name="T69" fmla="*/ 85 h 116"/>
              <a:gd name="T70" fmla="*/ 177 w 210"/>
              <a:gd name="T71" fmla="*/ 86 h 116"/>
              <a:gd name="T72" fmla="*/ 177 w 210"/>
              <a:gd name="T73" fmla="*/ 95 h 116"/>
              <a:gd name="T74" fmla="*/ 210 w 210"/>
              <a:gd name="T75" fmla="*/ 77 h 116"/>
              <a:gd name="T76" fmla="*/ 190 w 210"/>
              <a:gd name="T77" fmla="*/ 58 h 116"/>
              <a:gd name="T78" fmla="*/ 173 w 210"/>
              <a:gd name="T79" fmla="*/ 58 h 116"/>
              <a:gd name="T80" fmla="*/ 173 w 210"/>
              <a:gd name="T81" fmla="*/ 50 h 116"/>
              <a:gd name="T82" fmla="*/ 168 w 210"/>
              <a:gd name="T83" fmla="*/ 51 h 116"/>
              <a:gd name="T84" fmla="*/ 163 w 210"/>
              <a:gd name="T85" fmla="*/ 50 h 116"/>
              <a:gd name="T86" fmla="*/ 169 w 210"/>
              <a:gd name="T87" fmla="*/ 50 h 116"/>
              <a:gd name="T88" fmla="*/ 126 w 210"/>
              <a:gd name="T89" fmla="*/ 27 h 116"/>
              <a:gd name="T90" fmla="*/ 121 w 210"/>
              <a:gd name="T91" fmla="*/ 27 h 116"/>
              <a:gd name="T92" fmla="*/ 115 w 210"/>
              <a:gd name="T93" fmla="*/ 14 h 116"/>
              <a:gd name="T94" fmla="*/ 105 w 210"/>
              <a:gd name="T95" fmla="*/ 21 h 116"/>
              <a:gd name="T96" fmla="*/ 107 w 210"/>
              <a:gd name="T97" fmla="*/ 11 h 116"/>
              <a:gd name="T98" fmla="*/ 86 w 210"/>
              <a:gd name="T99" fmla="*/ 0 h 11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</a:cxnLst>
            <a:rect l="0" t="0" r="r" b="b"/>
            <a:pathLst>
              <a:path w="210" h="116">
                <a:moveTo>
                  <a:pt x="86" y="0"/>
                </a:moveTo>
                <a:cubicBezTo>
                  <a:pt x="79" y="0"/>
                  <a:pt x="75" y="0"/>
                  <a:pt x="75" y="8"/>
                </a:cubicBezTo>
                <a:cubicBezTo>
                  <a:pt x="75" y="18"/>
                  <a:pt x="78" y="23"/>
                  <a:pt x="82" y="31"/>
                </a:cubicBezTo>
                <a:cubicBezTo>
                  <a:pt x="68" y="26"/>
                  <a:pt x="72" y="8"/>
                  <a:pt x="58" y="8"/>
                </a:cubicBezTo>
                <a:cubicBezTo>
                  <a:pt x="53" y="8"/>
                  <a:pt x="49" y="12"/>
                  <a:pt x="49" y="17"/>
                </a:cubicBezTo>
                <a:cubicBezTo>
                  <a:pt x="49" y="19"/>
                  <a:pt x="50" y="21"/>
                  <a:pt x="51" y="22"/>
                </a:cubicBezTo>
                <a:cubicBezTo>
                  <a:pt x="47" y="20"/>
                  <a:pt x="43" y="19"/>
                  <a:pt x="38" y="16"/>
                </a:cubicBezTo>
                <a:cubicBezTo>
                  <a:pt x="40" y="13"/>
                  <a:pt x="42" y="12"/>
                  <a:pt x="45" y="8"/>
                </a:cubicBezTo>
                <a:cubicBezTo>
                  <a:pt x="32" y="6"/>
                  <a:pt x="27" y="6"/>
                  <a:pt x="18" y="6"/>
                </a:cubicBezTo>
                <a:cubicBezTo>
                  <a:pt x="13" y="6"/>
                  <a:pt x="2" y="16"/>
                  <a:pt x="0" y="19"/>
                </a:cubicBezTo>
                <a:cubicBezTo>
                  <a:pt x="3" y="23"/>
                  <a:pt x="9" y="32"/>
                  <a:pt x="13" y="32"/>
                </a:cubicBezTo>
                <a:cubicBezTo>
                  <a:pt x="15" y="32"/>
                  <a:pt x="16" y="33"/>
                  <a:pt x="17" y="34"/>
                </a:cubicBezTo>
                <a:cubicBezTo>
                  <a:pt x="15" y="42"/>
                  <a:pt x="23" y="47"/>
                  <a:pt x="32" y="51"/>
                </a:cubicBezTo>
                <a:cubicBezTo>
                  <a:pt x="30" y="51"/>
                  <a:pt x="29" y="52"/>
                  <a:pt x="28" y="52"/>
                </a:cubicBezTo>
                <a:cubicBezTo>
                  <a:pt x="30" y="58"/>
                  <a:pt x="36" y="61"/>
                  <a:pt x="45" y="61"/>
                </a:cubicBezTo>
                <a:cubicBezTo>
                  <a:pt x="56" y="61"/>
                  <a:pt x="56" y="49"/>
                  <a:pt x="60" y="47"/>
                </a:cubicBezTo>
                <a:cubicBezTo>
                  <a:pt x="62" y="47"/>
                  <a:pt x="63" y="47"/>
                  <a:pt x="65" y="47"/>
                </a:cubicBezTo>
                <a:cubicBezTo>
                  <a:pt x="67" y="48"/>
                  <a:pt x="71" y="51"/>
                  <a:pt x="73" y="51"/>
                </a:cubicBezTo>
                <a:cubicBezTo>
                  <a:pt x="75" y="51"/>
                  <a:pt x="79" y="51"/>
                  <a:pt x="86" y="51"/>
                </a:cubicBezTo>
                <a:cubicBezTo>
                  <a:pt x="80" y="56"/>
                  <a:pt x="66" y="62"/>
                  <a:pt x="59" y="64"/>
                </a:cubicBezTo>
                <a:cubicBezTo>
                  <a:pt x="57" y="65"/>
                  <a:pt x="45" y="65"/>
                  <a:pt x="45" y="70"/>
                </a:cubicBezTo>
                <a:cubicBezTo>
                  <a:pt x="45" y="76"/>
                  <a:pt x="48" y="78"/>
                  <a:pt x="53" y="78"/>
                </a:cubicBezTo>
                <a:cubicBezTo>
                  <a:pt x="57" y="78"/>
                  <a:pt x="62" y="77"/>
                  <a:pt x="65" y="77"/>
                </a:cubicBezTo>
                <a:cubicBezTo>
                  <a:pt x="68" y="77"/>
                  <a:pt x="85" y="77"/>
                  <a:pt x="88" y="79"/>
                </a:cubicBezTo>
                <a:cubicBezTo>
                  <a:pt x="82" y="81"/>
                  <a:pt x="76" y="79"/>
                  <a:pt x="71" y="83"/>
                </a:cubicBezTo>
                <a:cubicBezTo>
                  <a:pt x="71" y="83"/>
                  <a:pt x="64" y="83"/>
                  <a:pt x="58" y="83"/>
                </a:cubicBezTo>
                <a:cubicBezTo>
                  <a:pt x="55" y="83"/>
                  <a:pt x="53" y="83"/>
                  <a:pt x="51" y="83"/>
                </a:cubicBezTo>
                <a:cubicBezTo>
                  <a:pt x="51" y="101"/>
                  <a:pt x="80" y="108"/>
                  <a:pt x="93" y="116"/>
                </a:cubicBezTo>
                <a:cubicBezTo>
                  <a:pt x="100" y="109"/>
                  <a:pt x="99" y="94"/>
                  <a:pt x="108" y="87"/>
                </a:cubicBezTo>
                <a:cubicBezTo>
                  <a:pt x="111" y="85"/>
                  <a:pt x="115" y="86"/>
                  <a:pt x="116" y="83"/>
                </a:cubicBezTo>
                <a:cubicBezTo>
                  <a:pt x="121" y="69"/>
                  <a:pt x="127" y="46"/>
                  <a:pt x="145" y="46"/>
                </a:cubicBezTo>
                <a:cubicBezTo>
                  <a:pt x="145" y="46"/>
                  <a:pt x="149" y="53"/>
                  <a:pt x="158" y="54"/>
                </a:cubicBezTo>
                <a:cubicBezTo>
                  <a:pt x="155" y="54"/>
                  <a:pt x="153" y="54"/>
                  <a:pt x="150" y="55"/>
                </a:cubicBezTo>
                <a:cubicBezTo>
                  <a:pt x="152" y="59"/>
                  <a:pt x="157" y="69"/>
                  <a:pt x="161" y="70"/>
                </a:cubicBezTo>
                <a:cubicBezTo>
                  <a:pt x="160" y="78"/>
                  <a:pt x="154" y="75"/>
                  <a:pt x="153" y="85"/>
                </a:cubicBezTo>
                <a:cubicBezTo>
                  <a:pt x="160" y="85"/>
                  <a:pt x="171" y="85"/>
                  <a:pt x="177" y="86"/>
                </a:cubicBezTo>
                <a:cubicBezTo>
                  <a:pt x="176" y="88"/>
                  <a:pt x="176" y="91"/>
                  <a:pt x="177" y="95"/>
                </a:cubicBezTo>
                <a:cubicBezTo>
                  <a:pt x="190" y="91"/>
                  <a:pt x="196" y="82"/>
                  <a:pt x="210" y="77"/>
                </a:cubicBezTo>
                <a:cubicBezTo>
                  <a:pt x="205" y="70"/>
                  <a:pt x="190" y="74"/>
                  <a:pt x="190" y="58"/>
                </a:cubicBezTo>
                <a:cubicBezTo>
                  <a:pt x="183" y="58"/>
                  <a:pt x="181" y="58"/>
                  <a:pt x="173" y="58"/>
                </a:cubicBezTo>
                <a:cubicBezTo>
                  <a:pt x="174" y="56"/>
                  <a:pt x="174" y="53"/>
                  <a:pt x="173" y="50"/>
                </a:cubicBezTo>
                <a:cubicBezTo>
                  <a:pt x="171" y="50"/>
                  <a:pt x="169" y="51"/>
                  <a:pt x="168" y="51"/>
                </a:cubicBezTo>
                <a:cubicBezTo>
                  <a:pt x="166" y="51"/>
                  <a:pt x="165" y="51"/>
                  <a:pt x="163" y="50"/>
                </a:cubicBezTo>
                <a:cubicBezTo>
                  <a:pt x="165" y="50"/>
                  <a:pt x="167" y="50"/>
                  <a:pt x="169" y="50"/>
                </a:cubicBezTo>
                <a:cubicBezTo>
                  <a:pt x="163" y="43"/>
                  <a:pt x="135" y="27"/>
                  <a:pt x="126" y="27"/>
                </a:cubicBezTo>
                <a:cubicBezTo>
                  <a:pt x="125" y="27"/>
                  <a:pt x="123" y="27"/>
                  <a:pt x="121" y="27"/>
                </a:cubicBezTo>
                <a:cubicBezTo>
                  <a:pt x="122" y="23"/>
                  <a:pt x="123" y="14"/>
                  <a:pt x="115" y="14"/>
                </a:cubicBezTo>
                <a:cubicBezTo>
                  <a:pt x="111" y="14"/>
                  <a:pt x="110" y="19"/>
                  <a:pt x="105" y="21"/>
                </a:cubicBezTo>
                <a:cubicBezTo>
                  <a:pt x="105" y="17"/>
                  <a:pt x="107" y="14"/>
                  <a:pt x="107" y="11"/>
                </a:cubicBezTo>
                <a:cubicBezTo>
                  <a:pt x="107" y="5"/>
                  <a:pt x="93" y="0"/>
                  <a:pt x="8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6" name="Freeform 112">
            <a:extLst>
              <a:ext uri="{FF2B5EF4-FFF2-40B4-BE49-F238E27FC236}">
                <a16:creationId xmlns:a16="http://schemas.microsoft.com/office/drawing/2014/main" id="{FE41FA5F-AD2F-4711-9744-375B40F23F19}"/>
              </a:ext>
            </a:extLst>
          </xdr:cNvPr>
          <xdr:cNvSpPr>
            <a:spLocks/>
          </xdr:cNvSpPr>
        </xdr:nvSpPr>
        <xdr:spPr bwMode="auto">
          <a:xfrm>
            <a:off x="4073" y="-724"/>
            <a:ext cx="324" cy="116"/>
          </a:xfrm>
          <a:custGeom>
            <a:avLst/>
            <a:gdLst>
              <a:gd name="T0" fmla="*/ 80 w 137"/>
              <a:gd name="T1" fmla="*/ 0 h 49"/>
              <a:gd name="T2" fmla="*/ 73 w 137"/>
              <a:gd name="T3" fmla="*/ 0 h 49"/>
              <a:gd name="T4" fmla="*/ 60 w 137"/>
              <a:gd name="T5" fmla="*/ 12 h 49"/>
              <a:gd name="T6" fmla="*/ 39 w 137"/>
              <a:gd name="T7" fmla="*/ 1 h 49"/>
              <a:gd name="T8" fmla="*/ 24 w 137"/>
              <a:gd name="T9" fmla="*/ 1 h 49"/>
              <a:gd name="T10" fmla="*/ 27 w 137"/>
              <a:gd name="T11" fmla="*/ 6 h 49"/>
              <a:gd name="T12" fmla="*/ 18 w 137"/>
              <a:gd name="T13" fmla="*/ 6 h 49"/>
              <a:gd name="T14" fmla="*/ 18 w 137"/>
              <a:gd name="T15" fmla="*/ 9 h 49"/>
              <a:gd name="T16" fmla="*/ 15 w 137"/>
              <a:gd name="T17" fmla="*/ 10 h 49"/>
              <a:gd name="T18" fmla="*/ 7 w 137"/>
              <a:gd name="T19" fmla="*/ 8 h 49"/>
              <a:gd name="T20" fmla="*/ 0 w 137"/>
              <a:gd name="T21" fmla="*/ 8 h 49"/>
              <a:gd name="T22" fmla="*/ 7 w 137"/>
              <a:gd name="T23" fmla="*/ 20 h 49"/>
              <a:gd name="T24" fmla="*/ 13 w 137"/>
              <a:gd name="T25" fmla="*/ 28 h 49"/>
              <a:gd name="T26" fmla="*/ 26 w 137"/>
              <a:gd name="T27" fmla="*/ 26 h 49"/>
              <a:gd name="T28" fmla="*/ 51 w 137"/>
              <a:gd name="T29" fmla="*/ 28 h 49"/>
              <a:gd name="T30" fmla="*/ 38 w 137"/>
              <a:gd name="T31" fmla="*/ 30 h 49"/>
              <a:gd name="T32" fmla="*/ 27 w 137"/>
              <a:gd name="T33" fmla="*/ 31 h 49"/>
              <a:gd name="T34" fmla="*/ 34 w 137"/>
              <a:gd name="T35" fmla="*/ 39 h 49"/>
              <a:gd name="T36" fmla="*/ 64 w 137"/>
              <a:gd name="T37" fmla="*/ 39 h 49"/>
              <a:gd name="T38" fmla="*/ 82 w 137"/>
              <a:gd name="T39" fmla="*/ 49 h 49"/>
              <a:gd name="T40" fmla="*/ 137 w 137"/>
              <a:gd name="T41" fmla="*/ 22 h 49"/>
              <a:gd name="T42" fmla="*/ 113 w 137"/>
              <a:gd name="T43" fmla="*/ 8 h 49"/>
              <a:gd name="T44" fmla="*/ 96 w 137"/>
              <a:gd name="T45" fmla="*/ 8 h 49"/>
              <a:gd name="T46" fmla="*/ 80 w 137"/>
              <a:gd name="T47" fmla="*/ 13 h 49"/>
              <a:gd name="T48" fmla="*/ 80 w 137"/>
              <a:gd name="T49" fmla="*/ 0 h 4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</a:cxnLst>
            <a:rect l="0" t="0" r="r" b="b"/>
            <a:pathLst>
              <a:path w="137" h="49">
                <a:moveTo>
                  <a:pt x="80" y="0"/>
                </a:moveTo>
                <a:cubicBezTo>
                  <a:pt x="73" y="0"/>
                  <a:pt x="73" y="0"/>
                  <a:pt x="73" y="0"/>
                </a:cubicBezTo>
                <a:cubicBezTo>
                  <a:pt x="71" y="2"/>
                  <a:pt x="67" y="12"/>
                  <a:pt x="60" y="12"/>
                </a:cubicBezTo>
                <a:cubicBezTo>
                  <a:pt x="58" y="12"/>
                  <a:pt x="42" y="4"/>
                  <a:pt x="39" y="1"/>
                </a:cubicBezTo>
                <a:cubicBezTo>
                  <a:pt x="24" y="1"/>
                  <a:pt x="24" y="1"/>
                  <a:pt x="24" y="1"/>
                </a:cubicBezTo>
                <a:cubicBezTo>
                  <a:pt x="27" y="6"/>
                  <a:pt x="27" y="6"/>
                  <a:pt x="27" y="6"/>
                </a:cubicBezTo>
                <a:cubicBezTo>
                  <a:pt x="18" y="6"/>
                  <a:pt x="18" y="6"/>
                  <a:pt x="18" y="6"/>
                </a:cubicBezTo>
                <a:cubicBezTo>
                  <a:pt x="18" y="9"/>
                  <a:pt x="18" y="9"/>
                  <a:pt x="18" y="9"/>
                </a:cubicBezTo>
                <a:cubicBezTo>
                  <a:pt x="17" y="10"/>
                  <a:pt x="16" y="10"/>
                  <a:pt x="15" y="10"/>
                </a:cubicBezTo>
                <a:cubicBezTo>
                  <a:pt x="12" y="10"/>
                  <a:pt x="10" y="9"/>
                  <a:pt x="7" y="8"/>
                </a:cubicBezTo>
                <a:cubicBezTo>
                  <a:pt x="0" y="8"/>
                  <a:pt x="0" y="8"/>
                  <a:pt x="0" y="8"/>
                </a:cubicBezTo>
                <a:cubicBezTo>
                  <a:pt x="0" y="13"/>
                  <a:pt x="3" y="17"/>
                  <a:pt x="7" y="20"/>
                </a:cubicBezTo>
                <a:cubicBezTo>
                  <a:pt x="7" y="26"/>
                  <a:pt x="9" y="28"/>
                  <a:pt x="13" y="28"/>
                </a:cubicBezTo>
                <a:cubicBezTo>
                  <a:pt x="16" y="28"/>
                  <a:pt x="21" y="26"/>
                  <a:pt x="26" y="26"/>
                </a:cubicBezTo>
                <a:cubicBezTo>
                  <a:pt x="27" y="26"/>
                  <a:pt x="49" y="28"/>
                  <a:pt x="51" y="28"/>
                </a:cubicBezTo>
                <a:cubicBezTo>
                  <a:pt x="48" y="29"/>
                  <a:pt x="42" y="29"/>
                  <a:pt x="38" y="30"/>
                </a:cubicBezTo>
                <a:cubicBezTo>
                  <a:pt x="36" y="30"/>
                  <a:pt x="31" y="30"/>
                  <a:pt x="27" y="31"/>
                </a:cubicBezTo>
                <a:cubicBezTo>
                  <a:pt x="28" y="35"/>
                  <a:pt x="29" y="38"/>
                  <a:pt x="34" y="39"/>
                </a:cubicBezTo>
                <a:cubicBezTo>
                  <a:pt x="64" y="39"/>
                  <a:pt x="64" y="39"/>
                  <a:pt x="64" y="39"/>
                </a:cubicBezTo>
                <a:cubicBezTo>
                  <a:pt x="68" y="46"/>
                  <a:pt x="73" y="49"/>
                  <a:pt x="82" y="49"/>
                </a:cubicBezTo>
                <a:cubicBezTo>
                  <a:pt x="98" y="49"/>
                  <a:pt x="124" y="30"/>
                  <a:pt x="137" y="22"/>
                </a:cubicBezTo>
                <a:cubicBezTo>
                  <a:pt x="134" y="15"/>
                  <a:pt x="124" y="8"/>
                  <a:pt x="113" y="8"/>
                </a:cubicBezTo>
                <a:cubicBezTo>
                  <a:pt x="105" y="8"/>
                  <a:pt x="108" y="8"/>
                  <a:pt x="96" y="8"/>
                </a:cubicBezTo>
                <a:cubicBezTo>
                  <a:pt x="88" y="8"/>
                  <a:pt x="85" y="13"/>
                  <a:pt x="80" y="13"/>
                </a:cubicBezTo>
                <a:cubicBezTo>
                  <a:pt x="79" y="9"/>
                  <a:pt x="80" y="6"/>
                  <a:pt x="8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7" name="Freeform 113">
            <a:extLst>
              <a:ext uri="{FF2B5EF4-FFF2-40B4-BE49-F238E27FC236}">
                <a16:creationId xmlns:a16="http://schemas.microsoft.com/office/drawing/2014/main" id="{A111F016-6CC8-4A0C-8933-80F90EC52DF6}"/>
              </a:ext>
            </a:extLst>
          </xdr:cNvPr>
          <xdr:cNvSpPr>
            <a:spLocks noEditPoints="1"/>
          </xdr:cNvSpPr>
        </xdr:nvSpPr>
        <xdr:spPr bwMode="auto">
          <a:xfrm>
            <a:off x="3794" y="-594"/>
            <a:ext cx="61" cy="54"/>
          </a:xfrm>
          <a:custGeom>
            <a:avLst/>
            <a:gdLst>
              <a:gd name="T0" fmla="*/ 8 w 26"/>
              <a:gd name="T1" fmla="*/ 1 h 23"/>
              <a:gd name="T2" fmla="*/ 26 w 26"/>
              <a:gd name="T3" fmla="*/ 23 h 23"/>
              <a:gd name="T4" fmla="*/ 8 w 26"/>
              <a:gd name="T5" fmla="*/ 1 h 23"/>
              <a:gd name="T6" fmla="*/ 8 w 26"/>
              <a:gd name="T7" fmla="*/ 0 h 23"/>
              <a:gd name="T8" fmla="*/ 8 w 26"/>
              <a:gd name="T9" fmla="*/ 1 h 23"/>
              <a:gd name="T10" fmla="*/ 8 w 26"/>
              <a:gd name="T11" fmla="*/ 1 h 23"/>
              <a:gd name="T12" fmla="*/ 8 w 26"/>
              <a:gd name="T13" fmla="*/ 0 h 23"/>
              <a:gd name="T14" fmla="*/ 9 w 26"/>
              <a:gd name="T15" fmla="*/ 0 h 23"/>
              <a:gd name="T16" fmla="*/ 8 w 26"/>
              <a:gd name="T17" fmla="*/ 1 h 23"/>
              <a:gd name="T18" fmla="*/ 9 w 26"/>
              <a:gd name="T19" fmla="*/ 2 h 23"/>
              <a:gd name="T20" fmla="*/ 9 w 26"/>
              <a:gd name="T21" fmla="*/ 0 h 2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</a:cxnLst>
            <a:rect l="0" t="0" r="r" b="b"/>
            <a:pathLst>
              <a:path w="26" h="23">
                <a:moveTo>
                  <a:pt x="8" y="1"/>
                </a:moveTo>
                <a:cubicBezTo>
                  <a:pt x="0" y="6"/>
                  <a:pt x="16" y="20"/>
                  <a:pt x="26" y="23"/>
                </a:cubicBezTo>
                <a:cubicBezTo>
                  <a:pt x="22" y="11"/>
                  <a:pt x="15" y="9"/>
                  <a:pt x="8" y="1"/>
                </a:cubicBezTo>
                <a:moveTo>
                  <a:pt x="8" y="0"/>
                </a:moveTo>
                <a:cubicBezTo>
                  <a:pt x="8" y="0"/>
                  <a:pt x="8" y="0"/>
                  <a:pt x="8" y="1"/>
                </a:cubicBezTo>
                <a:cubicBezTo>
                  <a:pt x="8" y="1"/>
                  <a:pt x="8" y="1"/>
                  <a:pt x="8" y="1"/>
                </a:cubicBezTo>
                <a:cubicBezTo>
                  <a:pt x="8" y="0"/>
                  <a:pt x="8" y="0"/>
                  <a:pt x="8" y="0"/>
                </a:cubicBezTo>
                <a:moveTo>
                  <a:pt x="9" y="0"/>
                </a:moveTo>
                <a:cubicBezTo>
                  <a:pt x="9" y="0"/>
                  <a:pt x="9" y="0"/>
                  <a:pt x="8" y="1"/>
                </a:cubicBezTo>
                <a:cubicBezTo>
                  <a:pt x="9" y="2"/>
                  <a:pt x="9" y="2"/>
                  <a:pt x="9" y="2"/>
                </a:cubicBezTo>
                <a:cubicBezTo>
                  <a:pt x="9" y="0"/>
                  <a:pt x="9" y="0"/>
                  <a:pt x="9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8" name="Freeform 114">
            <a:extLst>
              <a:ext uri="{FF2B5EF4-FFF2-40B4-BE49-F238E27FC236}">
                <a16:creationId xmlns:a16="http://schemas.microsoft.com/office/drawing/2014/main" id="{0BA36251-F48C-4AC7-9D39-67350B6F56F8}"/>
              </a:ext>
            </a:extLst>
          </xdr:cNvPr>
          <xdr:cNvSpPr>
            <a:spLocks/>
          </xdr:cNvSpPr>
        </xdr:nvSpPr>
        <xdr:spPr bwMode="auto">
          <a:xfrm>
            <a:off x="3087" y="872"/>
            <a:ext cx="156" cy="187"/>
          </a:xfrm>
          <a:custGeom>
            <a:avLst/>
            <a:gdLst>
              <a:gd name="T0" fmla="*/ 48 w 66"/>
              <a:gd name="T1" fmla="*/ 0 h 79"/>
              <a:gd name="T2" fmla="*/ 39 w 66"/>
              <a:gd name="T3" fmla="*/ 0 h 79"/>
              <a:gd name="T4" fmla="*/ 23 w 66"/>
              <a:gd name="T5" fmla="*/ 10 h 79"/>
              <a:gd name="T6" fmla="*/ 26 w 66"/>
              <a:gd name="T7" fmla="*/ 17 h 79"/>
              <a:gd name="T8" fmla="*/ 11 w 66"/>
              <a:gd name="T9" fmla="*/ 23 h 79"/>
              <a:gd name="T10" fmla="*/ 10 w 66"/>
              <a:gd name="T11" fmla="*/ 22 h 79"/>
              <a:gd name="T12" fmla="*/ 5 w 66"/>
              <a:gd name="T13" fmla="*/ 28 h 79"/>
              <a:gd name="T14" fmla="*/ 15 w 66"/>
              <a:gd name="T15" fmla="*/ 39 h 79"/>
              <a:gd name="T16" fmla="*/ 0 w 66"/>
              <a:gd name="T17" fmla="*/ 66 h 79"/>
              <a:gd name="T18" fmla="*/ 13 w 66"/>
              <a:gd name="T19" fmla="*/ 79 h 79"/>
              <a:gd name="T20" fmla="*/ 23 w 66"/>
              <a:gd name="T21" fmla="*/ 76 h 79"/>
              <a:gd name="T22" fmla="*/ 42 w 66"/>
              <a:gd name="T23" fmla="*/ 65 h 79"/>
              <a:gd name="T24" fmla="*/ 46 w 66"/>
              <a:gd name="T25" fmla="*/ 65 h 79"/>
              <a:gd name="T26" fmla="*/ 56 w 66"/>
              <a:gd name="T27" fmla="*/ 62 h 79"/>
              <a:gd name="T28" fmla="*/ 56 w 66"/>
              <a:gd name="T29" fmla="*/ 47 h 79"/>
              <a:gd name="T30" fmla="*/ 56 w 66"/>
              <a:gd name="T31" fmla="*/ 29 h 79"/>
              <a:gd name="T32" fmla="*/ 66 w 66"/>
              <a:gd name="T33" fmla="*/ 22 h 79"/>
              <a:gd name="T34" fmla="*/ 48 w 66"/>
              <a:gd name="T35" fmla="*/ 0 h 7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</a:cxnLst>
            <a:rect l="0" t="0" r="r" b="b"/>
            <a:pathLst>
              <a:path w="66" h="79">
                <a:moveTo>
                  <a:pt x="48" y="0"/>
                </a:moveTo>
                <a:cubicBezTo>
                  <a:pt x="45" y="0"/>
                  <a:pt x="42" y="0"/>
                  <a:pt x="39" y="0"/>
                </a:cubicBezTo>
                <a:cubicBezTo>
                  <a:pt x="34" y="0"/>
                  <a:pt x="23" y="6"/>
                  <a:pt x="23" y="10"/>
                </a:cubicBezTo>
                <a:cubicBezTo>
                  <a:pt x="23" y="13"/>
                  <a:pt x="24" y="14"/>
                  <a:pt x="26" y="17"/>
                </a:cubicBezTo>
                <a:cubicBezTo>
                  <a:pt x="23" y="20"/>
                  <a:pt x="14" y="23"/>
                  <a:pt x="11" y="23"/>
                </a:cubicBezTo>
                <a:cubicBezTo>
                  <a:pt x="11" y="23"/>
                  <a:pt x="10" y="22"/>
                  <a:pt x="10" y="22"/>
                </a:cubicBezTo>
                <a:cubicBezTo>
                  <a:pt x="8" y="22"/>
                  <a:pt x="5" y="23"/>
                  <a:pt x="5" y="28"/>
                </a:cubicBezTo>
                <a:cubicBezTo>
                  <a:pt x="5" y="34"/>
                  <a:pt x="10" y="37"/>
                  <a:pt x="15" y="39"/>
                </a:cubicBezTo>
                <a:cubicBezTo>
                  <a:pt x="13" y="52"/>
                  <a:pt x="0" y="53"/>
                  <a:pt x="0" y="66"/>
                </a:cubicBezTo>
                <a:cubicBezTo>
                  <a:pt x="0" y="73"/>
                  <a:pt x="7" y="79"/>
                  <a:pt x="13" y="79"/>
                </a:cubicBezTo>
                <a:cubicBezTo>
                  <a:pt x="16" y="79"/>
                  <a:pt x="21" y="78"/>
                  <a:pt x="23" y="76"/>
                </a:cubicBezTo>
                <a:cubicBezTo>
                  <a:pt x="27" y="74"/>
                  <a:pt x="34" y="65"/>
                  <a:pt x="42" y="65"/>
                </a:cubicBezTo>
                <a:cubicBezTo>
                  <a:pt x="43" y="65"/>
                  <a:pt x="45" y="65"/>
                  <a:pt x="46" y="65"/>
                </a:cubicBezTo>
                <a:cubicBezTo>
                  <a:pt x="50" y="65"/>
                  <a:pt x="54" y="65"/>
                  <a:pt x="56" y="62"/>
                </a:cubicBezTo>
                <a:cubicBezTo>
                  <a:pt x="60" y="58"/>
                  <a:pt x="56" y="52"/>
                  <a:pt x="56" y="47"/>
                </a:cubicBezTo>
                <a:cubicBezTo>
                  <a:pt x="56" y="47"/>
                  <a:pt x="56" y="33"/>
                  <a:pt x="56" y="29"/>
                </a:cubicBezTo>
                <a:cubicBezTo>
                  <a:pt x="56" y="25"/>
                  <a:pt x="66" y="26"/>
                  <a:pt x="66" y="22"/>
                </a:cubicBezTo>
                <a:cubicBezTo>
                  <a:pt x="66" y="13"/>
                  <a:pt x="60" y="0"/>
                  <a:pt x="48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9" name="Freeform 115">
            <a:extLst>
              <a:ext uri="{FF2B5EF4-FFF2-40B4-BE49-F238E27FC236}">
                <a16:creationId xmlns:a16="http://schemas.microsoft.com/office/drawing/2014/main" id="{1DD51169-0368-45A1-92DA-07B294C29108}"/>
              </a:ext>
            </a:extLst>
          </xdr:cNvPr>
          <xdr:cNvSpPr>
            <a:spLocks/>
          </xdr:cNvSpPr>
        </xdr:nvSpPr>
        <xdr:spPr bwMode="auto">
          <a:xfrm>
            <a:off x="3191" y="714"/>
            <a:ext cx="33" cy="28"/>
          </a:xfrm>
          <a:custGeom>
            <a:avLst/>
            <a:gdLst>
              <a:gd name="T0" fmla="*/ 14 w 14"/>
              <a:gd name="T1" fmla="*/ 0 h 12"/>
              <a:gd name="T2" fmla="*/ 0 w 14"/>
              <a:gd name="T3" fmla="*/ 6 h 12"/>
              <a:gd name="T4" fmla="*/ 3 w 14"/>
              <a:gd name="T5" fmla="*/ 12 h 12"/>
              <a:gd name="T6" fmla="*/ 14 w 14"/>
              <a:gd name="T7" fmla="*/ 0 h 1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14" h="12">
                <a:moveTo>
                  <a:pt x="14" y="0"/>
                </a:moveTo>
                <a:cubicBezTo>
                  <a:pt x="9" y="0"/>
                  <a:pt x="0" y="2"/>
                  <a:pt x="0" y="6"/>
                </a:cubicBezTo>
                <a:cubicBezTo>
                  <a:pt x="0" y="8"/>
                  <a:pt x="2" y="12"/>
                  <a:pt x="3" y="12"/>
                </a:cubicBezTo>
                <a:cubicBezTo>
                  <a:pt x="9" y="12"/>
                  <a:pt x="14" y="6"/>
                  <a:pt x="1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0" name="Freeform 116">
            <a:extLst>
              <a:ext uri="{FF2B5EF4-FFF2-40B4-BE49-F238E27FC236}">
                <a16:creationId xmlns:a16="http://schemas.microsoft.com/office/drawing/2014/main" id="{4EC4D03A-FD88-40E9-8CCB-98F7153BBCA8}"/>
              </a:ext>
            </a:extLst>
          </xdr:cNvPr>
          <xdr:cNvSpPr>
            <a:spLocks/>
          </xdr:cNvSpPr>
        </xdr:nvSpPr>
        <xdr:spPr bwMode="auto">
          <a:xfrm>
            <a:off x="3210" y="697"/>
            <a:ext cx="295" cy="431"/>
          </a:xfrm>
          <a:custGeom>
            <a:avLst/>
            <a:gdLst>
              <a:gd name="T0" fmla="*/ 30 w 125"/>
              <a:gd name="T1" fmla="*/ 0 h 182"/>
              <a:gd name="T2" fmla="*/ 19 w 125"/>
              <a:gd name="T3" fmla="*/ 16 h 182"/>
              <a:gd name="T4" fmla="*/ 14 w 125"/>
              <a:gd name="T5" fmla="*/ 26 h 182"/>
              <a:gd name="T6" fmla="*/ 9 w 125"/>
              <a:gd name="T7" fmla="*/ 24 h 182"/>
              <a:gd name="T8" fmla="*/ 12 w 125"/>
              <a:gd name="T9" fmla="*/ 34 h 182"/>
              <a:gd name="T10" fmla="*/ 9 w 125"/>
              <a:gd name="T11" fmla="*/ 45 h 182"/>
              <a:gd name="T12" fmla="*/ 17 w 125"/>
              <a:gd name="T13" fmla="*/ 54 h 182"/>
              <a:gd name="T14" fmla="*/ 14 w 125"/>
              <a:gd name="T15" fmla="*/ 66 h 182"/>
              <a:gd name="T16" fmla="*/ 19 w 125"/>
              <a:gd name="T17" fmla="*/ 59 h 182"/>
              <a:gd name="T18" fmla="*/ 28 w 125"/>
              <a:gd name="T19" fmla="*/ 71 h 182"/>
              <a:gd name="T20" fmla="*/ 31 w 125"/>
              <a:gd name="T21" fmla="*/ 87 h 182"/>
              <a:gd name="T22" fmla="*/ 48 w 125"/>
              <a:gd name="T23" fmla="*/ 84 h 182"/>
              <a:gd name="T24" fmla="*/ 54 w 125"/>
              <a:gd name="T25" fmla="*/ 98 h 182"/>
              <a:gd name="T26" fmla="*/ 57 w 125"/>
              <a:gd name="T27" fmla="*/ 106 h 182"/>
              <a:gd name="T28" fmla="*/ 37 w 125"/>
              <a:gd name="T29" fmla="*/ 131 h 182"/>
              <a:gd name="T30" fmla="*/ 25 w 125"/>
              <a:gd name="T31" fmla="*/ 150 h 182"/>
              <a:gd name="T32" fmla="*/ 45 w 125"/>
              <a:gd name="T33" fmla="*/ 154 h 182"/>
              <a:gd name="T34" fmla="*/ 56 w 125"/>
              <a:gd name="T35" fmla="*/ 152 h 182"/>
              <a:gd name="T36" fmla="*/ 19 w 125"/>
              <a:gd name="T37" fmla="*/ 178 h 182"/>
              <a:gd name="T38" fmla="*/ 23 w 125"/>
              <a:gd name="T39" fmla="*/ 182 h 182"/>
              <a:gd name="T40" fmla="*/ 38 w 125"/>
              <a:gd name="T41" fmla="*/ 177 h 182"/>
              <a:gd name="T42" fmla="*/ 56 w 125"/>
              <a:gd name="T43" fmla="*/ 172 h 182"/>
              <a:gd name="T44" fmla="*/ 104 w 125"/>
              <a:gd name="T45" fmla="*/ 167 h 182"/>
              <a:gd name="T46" fmla="*/ 119 w 125"/>
              <a:gd name="T47" fmla="*/ 155 h 182"/>
              <a:gd name="T48" fmla="*/ 125 w 125"/>
              <a:gd name="T49" fmla="*/ 132 h 182"/>
              <a:gd name="T50" fmla="*/ 112 w 125"/>
              <a:gd name="T51" fmla="*/ 122 h 182"/>
              <a:gd name="T52" fmla="*/ 110 w 125"/>
              <a:gd name="T53" fmla="*/ 122 h 182"/>
              <a:gd name="T54" fmla="*/ 104 w 125"/>
              <a:gd name="T55" fmla="*/ 122 h 182"/>
              <a:gd name="T56" fmla="*/ 101 w 125"/>
              <a:gd name="T57" fmla="*/ 107 h 182"/>
              <a:gd name="T58" fmla="*/ 64 w 125"/>
              <a:gd name="T59" fmla="*/ 60 h 182"/>
              <a:gd name="T60" fmla="*/ 58 w 125"/>
              <a:gd name="T61" fmla="*/ 60 h 182"/>
              <a:gd name="T62" fmla="*/ 51 w 125"/>
              <a:gd name="T63" fmla="*/ 60 h 182"/>
              <a:gd name="T64" fmla="*/ 70 w 125"/>
              <a:gd name="T65" fmla="*/ 23 h 182"/>
              <a:gd name="T66" fmla="*/ 37 w 125"/>
              <a:gd name="T67" fmla="*/ 19 h 182"/>
              <a:gd name="T68" fmla="*/ 45 w 125"/>
              <a:gd name="T69" fmla="*/ 0 h 18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125" h="182">
                <a:moveTo>
                  <a:pt x="45" y="0"/>
                </a:moveTo>
                <a:cubicBezTo>
                  <a:pt x="41" y="0"/>
                  <a:pt x="36" y="0"/>
                  <a:pt x="30" y="0"/>
                </a:cubicBezTo>
                <a:cubicBezTo>
                  <a:pt x="27" y="0"/>
                  <a:pt x="21" y="5"/>
                  <a:pt x="21" y="7"/>
                </a:cubicBezTo>
                <a:cubicBezTo>
                  <a:pt x="21" y="10"/>
                  <a:pt x="19" y="12"/>
                  <a:pt x="19" y="16"/>
                </a:cubicBezTo>
                <a:cubicBezTo>
                  <a:pt x="16" y="16"/>
                  <a:pt x="12" y="18"/>
                  <a:pt x="12" y="23"/>
                </a:cubicBezTo>
                <a:cubicBezTo>
                  <a:pt x="12" y="24"/>
                  <a:pt x="13" y="25"/>
                  <a:pt x="14" y="26"/>
                </a:cubicBezTo>
                <a:cubicBezTo>
                  <a:pt x="14" y="27"/>
                  <a:pt x="13" y="29"/>
                  <a:pt x="12" y="29"/>
                </a:cubicBezTo>
                <a:cubicBezTo>
                  <a:pt x="11" y="29"/>
                  <a:pt x="9" y="27"/>
                  <a:pt x="9" y="24"/>
                </a:cubicBezTo>
                <a:cubicBezTo>
                  <a:pt x="0" y="24"/>
                  <a:pt x="0" y="24"/>
                  <a:pt x="0" y="24"/>
                </a:cubicBezTo>
                <a:cubicBezTo>
                  <a:pt x="0" y="31"/>
                  <a:pt x="4" y="33"/>
                  <a:pt x="12" y="34"/>
                </a:cubicBezTo>
                <a:cubicBezTo>
                  <a:pt x="12" y="38"/>
                  <a:pt x="12" y="38"/>
                  <a:pt x="12" y="38"/>
                </a:cubicBezTo>
                <a:cubicBezTo>
                  <a:pt x="12" y="39"/>
                  <a:pt x="9" y="43"/>
                  <a:pt x="9" y="45"/>
                </a:cubicBezTo>
                <a:cubicBezTo>
                  <a:pt x="9" y="47"/>
                  <a:pt x="13" y="49"/>
                  <a:pt x="17" y="50"/>
                </a:cubicBezTo>
                <a:cubicBezTo>
                  <a:pt x="17" y="54"/>
                  <a:pt x="17" y="54"/>
                  <a:pt x="17" y="54"/>
                </a:cubicBezTo>
                <a:cubicBezTo>
                  <a:pt x="15" y="55"/>
                  <a:pt x="14" y="56"/>
                  <a:pt x="14" y="58"/>
                </a:cubicBezTo>
                <a:cubicBezTo>
                  <a:pt x="14" y="61"/>
                  <a:pt x="14" y="62"/>
                  <a:pt x="14" y="66"/>
                </a:cubicBezTo>
                <a:cubicBezTo>
                  <a:pt x="19" y="66"/>
                  <a:pt x="19" y="66"/>
                  <a:pt x="19" y="66"/>
                </a:cubicBezTo>
                <a:cubicBezTo>
                  <a:pt x="18" y="64"/>
                  <a:pt x="16" y="63"/>
                  <a:pt x="19" y="59"/>
                </a:cubicBezTo>
                <a:cubicBezTo>
                  <a:pt x="20" y="60"/>
                  <a:pt x="23" y="61"/>
                  <a:pt x="28" y="61"/>
                </a:cubicBezTo>
                <a:cubicBezTo>
                  <a:pt x="26" y="65"/>
                  <a:pt x="28" y="66"/>
                  <a:pt x="28" y="71"/>
                </a:cubicBezTo>
                <a:cubicBezTo>
                  <a:pt x="28" y="75"/>
                  <a:pt x="22" y="78"/>
                  <a:pt x="22" y="82"/>
                </a:cubicBezTo>
                <a:cubicBezTo>
                  <a:pt x="22" y="87"/>
                  <a:pt x="26" y="87"/>
                  <a:pt x="31" y="87"/>
                </a:cubicBezTo>
                <a:cubicBezTo>
                  <a:pt x="35" y="87"/>
                  <a:pt x="38" y="84"/>
                  <a:pt x="43" y="84"/>
                </a:cubicBezTo>
                <a:cubicBezTo>
                  <a:pt x="45" y="84"/>
                  <a:pt x="46" y="84"/>
                  <a:pt x="48" y="84"/>
                </a:cubicBezTo>
                <a:cubicBezTo>
                  <a:pt x="47" y="87"/>
                  <a:pt x="44" y="88"/>
                  <a:pt x="44" y="92"/>
                </a:cubicBezTo>
                <a:cubicBezTo>
                  <a:pt x="44" y="96"/>
                  <a:pt x="49" y="98"/>
                  <a:pt x="54" y="98"/>
                </a:cubicBezTo>
                <a:cubicBezTo>
                  <a:pt x="55" y="98"/>
                  <a:pt x="56" y="98"/>
                  <a:pt x="57" y="98"/>
                </a:cubicBezTo>
                <a:cubicBezTo>
                  <a:pt x="57" y="106"/>
                  <a:pt x="57" y="106"/>
                  <a:pt x="57" y="106"/>
                </a:cubicBezTo>
                <a:cubicBezTo>
                  <a:pt x="54" y="111"/>
                  <a:pt x="42" y="116"/>
                  <a:pt x="33" y="116"/>
                </a:cubicBezTo>
                <a:cubicBezTo>
                  <a:pt x="33" y="121"/>
                  <a:pt x="37" y="124"/>
                  <a:pt x="37" y="131"/>
                </a:cubicBezTo>
                <a:cubicBezTo>
                  <a:pt x="37" y="139"/>
                  <a:pt x="22" y="139"/>
                  <a:pt x="22" y="147"/>
                </a:cubicBezTo>
                <a:cubicBezTo>
                  <a:pt x="22" y="148"/>
                  <a:pt x="24" y="150"/>
                  <a:pt x="25" y="150"/>
                </a:cubicBezTo>
                <a:cubicBezTo>
                  <a:pt x="28" y="150"/>
                  <a:pt x="27" y="147"/>
                  <a:pt x="30" y="147"/>
                </a:cubicBezTo>
                <a:cubicBezTo>
                  <a:pt x="36" y="147"/>
                  <a:pt x="38" y="154"/>
                  <a:pt x="45" y="154"/>
                </a:cubicBezTo>
                <a:cubicBezTo>
                  <a:pt x="49" y="154"/>
                  <a:pt x="52" y="151"/>
                  <a:pt x="55" y="148"/>
                </a:cubicBezTo>
                <a:cubicBezTo>
                  <a:pt x="55" y="149"/>
                  <a:pt x="56" y="151"/>
                  <a:pt x="56" y="152"/>
                </a:cubicBezTo>
                <a:cubicBezTo>
                  <a:pt x="56" y="159"/>
                  <a:pt x="45" y="157"/>
                  <a:pt x="38" y="159"/>
                </a:cubicBezTo>
                <a:cubicBezTo>
                  <a:pt x="36" y="159"/>
                  <a:pt x="20" y="176"/>
                  <a:pt x="19" y="178"/>
                </a:cubicBezTo>
                <a:cubicBezTo>
                  <a:pt x="19" y="182"/>
                  <a:pt x="19" y="182"/>
                  <a:pt x="19" y="182"/>
                </a:cubicBezTo>
                <a:cubicBezTo>
                  <a:pt x="23" y="182"/>
                  <a:pt x="23" y="182"/>
                  <a:pt x="23" y="182"/>
                </a:cubicBezTo>
                <a:cubicBezTo>
                  <a:pt x="25" y="179"/>
                  <a:pt x="27" y="177"/>
                  <a:pt x="30" y="177"/>
                </a:cubicBezTo>
                <a:cubicBezTo>
                  <a:pt x="38" y="177"/>
                  <a:pt x="38" y="177"/>
                  <a:pt x="38" y="177"/>
                </a:cubicBezTo>
                <a:cubicBezTo>
                  <a:pt x="38" y="173"/>
                  <a:pt x="41" y="168"/>
                  <a:pt x="46" y="168"/>
                </a:cubicBezTo>
                <a:cubicBezTo>
                  <a:pt x="50" y="168"/>
                  <a:pt x="52" y="172"/>
                  <a:pt x="56" y="172"/>
                </a:cubicBezTo>
                <a:cubicBezTo>
                  <a:pt x="64" y="172"/>
                  <a:pt x="78" y="167"/>
                  <a:pt x="83" y="167"/>
                </a:cubicBezTo>
                <a:cubicBezTo>
                  <a:pt x="86" y="167"/>
                  <a:pt x="98" y="167"/>
                  <a:pt x="104" y="167"/>
                </a:cubicBezTo>
                <a:cubicBezTo>
                  <a:pt x="111" y="167"/>
                  <a:pt x="114" y="164"/>
                  <a:pt x="119" y="159"/>
                </a:cubicBezTo>
                <a:cubicBezTo>
                  <a:pt x="119" y="155"/>
                  <a:pt x="119" y="155"/>
                  <a:pt x="119" y="155"/>
                </a:cubicBezTo>
                <a:cubicBezTo>
                  <a:pt x="116" y="155"/>
                  <a:pt x="114" y="155"/>
                  <a:pt x="108" y="153"/>
                </a:cubicBezTo>
                <a:cubicBezTo>
                  <a:pt x="113" y="146"/>
                  <a:pt x="125" y="141"/>
                  <a:pt x="125" y="132"/>
                </a:cubicBezTo>
                <a:cubicBezTo>
                  <a:pt x="125" y="127"/>
                  <a:pt x="121" y="122"/>
                  <a:pt x="114" y="122"/>
                </a:cubicBezTo>
                <a:cubicBezTo>
                  <a:pt x="113" y="122"/>
                  <a:pt x="112" y="122"/>
                  <a:pt x="112" y="122"/>
                </a:cubicBezTo>
                <a:cubicBezTo>
                  <a:pt x="110" y="122"/>
                  <a:pt x="110" y="122"/>
                  <a:pt x="107" y="124"/>
                </a:cubicBezTo>
                <a:cubicBezTo>
                  <a:pt x="110" y="122"/>
                  <a:pt x="110" y="122"/>
                  <a:pt x="110" y="122"/>
                </a:cubicBezTo>
                <a:cubicBezTo>
                  <a:pt x="108" y="123"/>
                  <a:pt x="107" y="125"/>
                  <a:pt x="104" y="126"/>
                </a:cubicBezTo>
                <a:cubicBezTo>
                  <a:pt x="104" y="122"/>
                  <a:pt x="104" y="122"/>
                  <a:pt x="104" y="122"/>
                </a:cubicBezTo>
                <a:cubicBezTo>
                  <a:pt x="105" y="121"/>
                  <a:pt x="106" y="120"/>
                  <a:pt x="106" y="118"/>
                </a:cubicBezTo>
                <a:cubicBezTo>
                  <a:pt x="106" y="114"/>
                  <a:pt x="101" y="111"/>
                  <a:pt x="101" y="107"/>
                </a:cubicBezTo>
                <a:cubicBezTo>
                  <a:pt x="101" y="94"/>
                  <a:pt x="87" y="91"/>
                  <a:pt x="78" y="82"/>
                </a:cubicBezTo>
                <a:cubicBezTo>
                  <a:pt x="72" y="76"/>
                  <a:pt x="74" y="63"/>
                  <a:pt x="64" y="60"/>
                </a:cubicBezTo>
                <a:cubicBezTo>
                  <a:pt x="63" y="60"/>
                  <a:pt x="62" y="60"/>
                  <a:pt x="61" y="60"/>
                </a:cubicBezTo>
                <a:cubicBezTo>
                  <a:pt x="60" y="60"/>
                  <a:pt x="59" y="60"/>
                  <a:pt x="58" y="60"/>
                </a:cubicBezTo>
                <a:cubicBezTo>
                  <a:pt x="57" y="60"/>
                  <a:pt x="57" y="60"/>
                  <a:pt x="56" y="60"/>
                </a:cubicBezTo>
                <a:cubicBezTo>
                  <a:pt x="54" y="60"/>
                  <a:pt x="53" y="60"/>
                  <a:pt x="51" y="60"/>
                </a:cubicBezTo>
                <a:cubicBezTo>
                  <a:pt x="52" y="58"/>
                  <a:pt x="54" y="56"/>
                  <a:pt x="56" y="55"/>
                </a:cubicBezTo>
                <a:cubicBezTo>
                  <a:pt x="56" y="44"/>
                  <a:pt x="72" y="38"/>
                  <a:pt x="70" y="23"/>
                </a:cubicBezTo>
                <a:cubicBezTo>
                  <a:pt x="39" y="23"/>
                  <a:pt x="39" y="23"/>
                  <a:pt x="39" y="23"/>
                </a:cubicBezTo>
                <a:cubicBezTo>
                  <a:pt x="38" y="22"/>
                  <a:pt x="37" y="21"/>
                  <a:pt x="37" y="19"/>
                </a:cubicBezTo>
                <a:cubicBezTo>
                  <a:pt x="39" y="12"/>
                  <a:pt x="50" y="13"/>
                  <a:pt x="50" y="5"/>
                </a:cubicBezTo>
                <a:cubicBezTo>
                  <a:pt x="50" y="4"/>
                  <a:pt x="47" y="0"/>
                  <a:pt x="4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1" name="Freeform 117">
            <a:extLst>
              <a:ext uri="{FF2B5EF4-FFF2-40B4-BE49-F238E27FC236}">
                <a16:creationId xmlns:a16="http://schemas.microsoft.com/office/drawing/2014/main" id="{0F3E2B9D-1AF9-4297-A7B3-A01F64BEBABC}"/>
              </a:ext>
            </a:extLst>
          </xdr:cNvPr>
          <xdr:cNvSpPr>
            <a:spLocks/>
          </xdr:cNvSpPr>
        </xdr:nvSpPr>
        <xdr:spPr bwMode="auto">
          <a:xfrm>
            <a:off x="3274" y="920"/>
            <a:ext cx="14" cy="14"/>
          </a:xfrm>
          <a:custGeom>
            <a:avLst/>
            <a:gdLst>
              <a:gd name="T0" fmla="*/ 6 w 6"/>
              <a:gd name="T1" fmla="*/ 0 h 6"/>
              <a:gd name="T2" fmla="*/ 3 w 6"/>
              <a:gd name="T3" fmla="*/ 0 h 6"/>
              <a:gd name="T4" fmla="*/ 0 w 6"/>
              <a:gd name="T5" fmla="*/ 6 h 6"/>
              <a:gd name="T6" fmla="*/ 5 w 6"/>
              <a:gd name="T7" fmla="*/ 6 h 6"/>
              <a:gd name="T8" fmla="*/ 6 w 6"/>
              <a:gd name="T9" fmla="*/ 0 h 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6" h="6">
                <a:moveTo>
                  <a:pt x="6" y="0"/>
                </a:moveTo>
                <a:cubicBezTo>
                  <a:pt x="5" y="0"/>
                  <a:pt x="4" y="0"/>
                  <a:pt x="3" y="0"/>
                </a:cubicBezTo>
                <a:cubicBezTo>
                  <a:pt x="0" y="2"/>
                  <a:pt x="0" y="4"/>
                  <a:pt x="0" y="6"/>
                </a:cubicBezTo>
                <a:cubicBezTo>
                  <a:pt x="3" y="6"/>
                  <a:pt x="4" y="6"/>
                  <a:pt x="5" y="6"/>
                </a:cubicBezTo>
                <a:cubicBezTo>
                  <a:pt x="5" y="4"/>
                  <a:pt x="6" y="2"/>
                  <a:pt x="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2" name="Freeform 118">
            <a:extLst>
              <a:ext uri="{FF2B5EF4-FFF2-40B4-BE49-F238E27FC236}">
                <a16:creationId xmlns:a16="http://schemas.microsoft.com/office/drawing/2014/main" id="{AE15778C-B7BF-4053-8424-A0B1D2B6BF2B}"/>
              </a:ext>
            </a:extLst>
          </xdr:cNvPr>
          <xdr:cNvSpPr>
            <a:spLocks/>
          </xdr:cNvSpPr>
        </xdr:nvSpPr>
        <xdr:spPr bwMode="auto">
          <a:xfrm>
            <a:off x="2600" y="260"/>
            <a:ext cx="362" cy="163"/>
          </a:xfrm>
          <a:custGeom>
            <a:avLst/>
            <a:gdLst>
              <a:gd name="T0" fmla="*/ 24 w 153"/>
              <a:gd name="T1" fmla="*/ 0 h 69"/>
              <a:gd name="T2" fmla="*/ 20 w 153"/>
              <a:gd name="T3" fmla="*/ 0 h 69"/>
              <a:gd name="T4" fmla="*/ 10 w 153"/>
              <a:gd name="T5" fmla="*/ 6 h 69"/>
              <a:gd name="T6" fmla="*/ 10 w 153"/>
              <a:gd name="T7" fmla="*/ 10 h 69"/>
              <a:gd name="T8" fmla="*/ 4 w 153"/>
              <a:gd name="T9" fmla="*/ 8 h 69"/>
              <a:gd name="T10" fmla="*/ 0 w 153"/>
              <a:gd name="T11" fmla="*/ 9 h 69"/>
              <a:gd name="T12" fmla="*/ 26 w 153"/>
              <a:gd name="T13" fmla="*/ 21 h 69"/>
              <a:gd name="T14" fmla="*/ 29 w 153"/>
              <a:gd name="T15" fmla="*/ 25 h 69"/>
              <a:gd name="T16" fmla="*/ 1 w 153"/>
              <a:gd name="T17" fmla="*/ 30 h 69"/>
              <a:gd name="T18" fmla="*/ 8 w 153"/>
              <a:gd name="T19" fmla="*/ 32 h 69"/>
              <a:gd name="T20" fmla="*/ 13 w 153"/>
              <a:gd name="T21" fmla="*/ 32 h 69"/>
              <a:gd name="T22" fmla="*/ 19 w 153"/>
              <a:gd name="T23" fmla="*/ 31 h 69"/>
              <a:gd name="T24" fmla="*/ 24 w 153"/>
              <a:gd name="T25" fmla="*/ 32 h 69"/>
              <a:gd name="T26" fmla="*/ 21 w 153"/>
              <a:gd name="T27" fmla="*/ 48 h 69"/>
              <a:gd name="T28" fmla="*/ 16 w 153"/>
              <a:gd name="T29" fmla="*/ 50 h 69"/>
              <a:gd name="T30" fmla="*/ 40 w 153"/>
              <a:gd name="T31" fmla="*/ 60 h 69"/>
              <a:gd name="T32" fmla="*/ 87 w 153"/>
              <a:gd name="T33" fmla="*/ 69 h 69"/>
              <a:gd name="T34" fmla="*/ 128 w 153"/>
              <a:gd name="T35" fmla="*/ 56 h 69"/>
              <a:gd name="T36" fmla="*/ 152 w 153"/>
              <a:gd name="T37" fmla="*/ 37 h 69"/>
              <a:gd name="T38" fmla="*/ 153 w 153"/>
              <a:gd name="T39" fmla="*/ 36 h 69"/>
              <a:gd name="T40" fmla="*/ 133 w 153"/>
              <a:gd name="T41" fmla="*/ 10 h 69"/>
              <a:gd name="T42" fmla="*/ 136 w 153"/>
              <a:gd name="T43" fmla="*/ 5 h 69"/>
              <a:gd name="T44" fmla="*/ 124 w 153"/>
              <a:gd name="T45" fmla="*/ 8 h 69"/>
              <a:gd name="T46" fmla="*/ 114 w 153"/>
              <a:gd name="T47" fmla="*/ 1 h 69"/>
              <a:gd name="T48" fmla="*/ 112 w 153"/>
              <a:gd name="T49" fmla="*/ 2 h 69"/>
              <a:gd name="T50" fmla="*/ 108 w 153"/>
              <a:gd name="T51" fmla="*/ 1 h 69"/>
              <a:gd name="T52" fmla="*/ 106 w 153"/>
              <a:gd name="T53" fmla="*/ 9 h 69"/>
              <a:gd name="T54" fmla="*/ 102 w 153"/>
              <a:gd name="T55" fmla="*/ 7 h 69"/>
              <a:gd name="T56" fmla="*/ 88 w 153"/>
              <a:gd name="T57" fmla="*/ 10 h 69"/>
              <a:gd name="T58" fmla="*/ 71 w 153"/>
              <a:gd name="T59" fmla="*/ 9 h 69"/>
              <a:gd name="T60" fmla="*/ 71 w 153"/>
              <a:gd name="T61" fmla="*/ 14 h 69"/>
              <a:gd name="T62" fmla="*/ 64 w 153"/>
              <a:gd name="T63" fmla="*/ 10 h 69"/>
              <a:gd name="T64" fmla="*/ 51 w 153"/>
              <a:gd name="T65" fmla="*/ 13 h 69"/>
              <a:gd name="T66" fmla="*/ 44 w 153"/>
              <a:gd name="T67" fmla="*/ 9 h 69"/>
              <a:gd name="T68" fmla="*/ 44 w 153"/>
              <a:gd name="T69" fmla="*/ 15 h 69"/>
              <a:gd name="T70" fmla="*/ 35 w 153"/>
              <a:gd name="T71" fmla="*/ 19 h 69"/>
              <a:gd name="T72" fmla="*/ 27 w 153"/>
              <a:gd name="T73" fmla="*/ 8 h 69"/>
              <a:gd name="T74" fmla="*/ 24 w 153"/>
              <a:gd name="T75" fmla="*/ 0 h 6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</a:cxnLst>
            <a:rect l="0" t="0" r="r" b="b"/>
            <a:pathLst>
              <a:path w="153" h="69">
                <a:moveTo>
                  <a:pt x="24" y="0"/>
                </a:moveTo>
                <a:cubicBezTo>
                  <a:pt x="22" y="0"/>
                  <a:pt x="21" y="0"/>
                  <a:pt x="20" y="0"/>
                </a:cubicBezTo>
                <a:cubicBezTo>
                  <a:pt x="15" y="0"/>
                  <a:pt x="14" y="6"/>
                  <a:pt x="10" y="6"/>
                </a:cubicBezTo>
                <a:cubicBezTo>
                  <a:pt x="10" y="8"/>
                  <a:pt x="10" y="9"/>
                  <a:pt x="10" y="10"/>
                </a:cubicBezTo>
                <a:cubicBezTo>
                  <a:pt x="8" y="9"/>
                  <a:pt x="6" y="8"/>
                  <a:pt x="4" y="8"/>
                </a:cubicBezTo>
                <a:cubicBezTo>
                  <a:pt x="3" y="8"/>
                  <a:pt x="1" y="9"/>
                  <a:pt x="0" y="9"/>
                </a:cubicBezTo>
                <a:cubicBezTo>
                  <a:pt x="1" y="15"/>
                  <a:pt x="20" y="21"/>
                  <a:pt x="26" y="21"/>
                </a:cubicBezTo>
                <a:cubicBezTo>
                  <a:pt x="26" y="22"/>
                  <a:pt x="27" y="24"/>
                  <a:pt x="29" y="25"/>
                </a:cubicBezTo>
                <a:cubicBezTo>
                  <a:pt x="23" y="27"/>
                  <a:pt x="9" y="30"/>
                  <a:pt x="1" y="30"/>
                </a:cubicBezTo>
                <a:cubicBezTo>
                  <a:pt x="3" y="32"/>
                  <a:pt x="5" y="32"/>
                  <a:pt x="8" y="32"/>
                </a:cubicBezTo>
                <a:cubicBezTo>
                  <a:pt x="10" y="32"/>
                  <a:pt x="12" y="32"/>
                  <a:pt x="13" y="32"/>
                </a:cubicBezTo>
                <a:cubicBezTo>
                  <a:pt x="15" y="32"/>
                  <a:pt x="17" y="31"/>
                  <a:pt x="19" y="31"/>
                </a:cubicBezTo>
                <a:cubicBezTo>
                  <a:pt x="21" y="31"/>
                  <a:pt x="22" y="31"/>
                  <a:pt x="24" y="32"/>
                </a:cubicBezTo>
                <a:cubicBezTo>
                  <a:pt x="23" y="38"/>
                  <a:pt x="21" y="41"/>
                  <a:pt x="21" y="48"/>
                </a:cubicBezTo>
                <a:cubicBezTo>
                  <a:pt x="20" y="48"/>
                  <a:pt x="18" y="49"/>
                  <a:pt x="16" y="50"/>
                </a:cubicBezTo>
                <a:cubicBezTo>
                  <a:pt x="28" y="50"/>
                  <a:pt x="32" y="58"/>
                  <a:pt x="40" y="60"/>
                </a:cubicBezTo>
                <a:cubicBezTo>
                  <a:pt x="54" y="65"/>
                  <a:pt x="68" y="69"/>
                  <a:pt x="87" y="69"/>
                </a:cubicBezTo>
                <a:cubicBezTo>
                  <a:pt x="105" y="69"/>
                  <a:pt x="115" y="60"/>
                  <a:pt x="128" y="56"/>
                </a:cubicBezTo>
                <a:cubicBezTo>
                  <a:pt x="135" y="54"/>
                  <a:pt x="147" y="45"/>
                  <a:pt x="152" y="37"/>
                </a:cubicBezTo>
                <a:cubicBezTo>
                  <a:pt x="153" y="36"/>
                  <a:pt x="153" y="36"/>
                  <a:pt x="153" y="36"/>
                </a:cubicBezTo>
                <a:cubicBezTo>
                  <a:pt x="153" y="21"/>
                  <a:pt x="133" y="25"/>
                  <a:pt x="133" y="10"/>
                </a:cubicBezTo>
                <a:cubicBezTo>
                  <a:pt x="133" y="8"/>
                  <a:pt x="135" y="6"/>
                  <a:pt x="136" y="5"/>
                </a:cubicBezTo>
                <a:cubicBezTo>
                  <a:pt x="132" y="5"/>
                  <a:pt x="128" y="8"/>
                  <a:pt x="124" y="8"/>
                </a:cubicBezTo>
                <a:cubicBezTo>
                  <a:pt x="118" y="8"/>
                  <a:pt x="114" y="7"/>
                  <a:pt x="114" y="1"/>
                </a:cubicBezTo>
                <a:cubicBezTo>
                  <a:pt x="113" y="1"/>
                  <a:pt x="113" y="2"/>
                  <a:pt x="112" y="2"/>
                </a:cubicBezTo>
                <a:cubicBezTo>
                  <a:pt x="111" y="2"/>
                  <a:pt x="110" y="1"/>
                  <a:pt x="108" y="1"/>
                </a:cubicBezTo>
                <a:cubicBezTo>
                  <a:pt x="107" y="3"/>
                  <a:pt x="106" y="4"/>
                  <a:pt x="106" y="9"/>
                </a:cubicBezTo>
                <a:cubicBezTo>
                  <a:pt x="105" y="7"/>
                  <a:pt x="103" y="7"/>
                  <a:pt x="102" y="7"/>
                </a:cubicBezTo>
                <a:cubicBezTo>
                  <a:pt x="98" y="7"/>
                  <a:pt x="93" y="10"/>
                  <a:pt x="88" y="10"/>
                </a:cubicBezTo>
                <a:cubicBezTo>
                  <a:pt x="83" y="10"/>
                  <a:pt x="79" y="9"/>
                  <a:pt x="71" y="9"/>
                </a:cubicBezTo>
                <a:cubicBezTo>
                  <a:pt x="71" y="10"/>
                  <a:pt x="71" y="12"/>
                  <a:pt x="71" y="14"/>
                </a:cubicBezTo>
                <a:cubicBezTo>
                  <a:pt x="69" y="13"/>
                  <a:pt x="68" y="11"/>
                  <a:pt x="64" y="10"/>
                </a:cubicBezTo>
                <a:cubicBezTo>
                  <a:pt x="51" y="13"/>
                  <a:pt x="51" y="13"/>
                  <a:pt x="51" y="13"/>
                </a:cubicBezTo>
                <a:cubicBezTo>
                  <a:pt x="48" y="13"/>
                  <a:pt x="47" y="11"/>
                  <a:pt x="44" y="9"/>
                </a:cubicBezTo>
                <a:cubicBezTo>
                  <a:pt x="43" y="11"/>
                  <a:pt x="43" y="12"/>
                  <a:pt x="44" y="15"/>
                </a:cubicBezTo>
                <a:cubicBezTo>
                  <a:pt x="42" y="16"/>
                  <a:pt x="39" y="19"/>
                  <a:pt x="35" y="19"/>
                </a:cubicBezTo>
                <a:cubicBezTo>
                  <a:pt x="31" y="19"/>
                  <a:pt x="26" y="12"/>
                  <a:pt x="27" y="8"/>
                </a:cubicBezTo>
                <a:cubicBezTo>
                  <a:pt x="26" y="5"/>
                  <a:pt x="24" y="3"/>
                  <a:pt x="2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3" name="Freeform 119">
            <a:extLst>
              <a:ext uri="{FF2B5EF4-FFF2-40B4-BE49-F238E27FC236}">
                <a16:creationId xmlns:a16="http://schemas.microsoft.com/office/drawing/2014/main" id="{FB62D51B-C62A-4E74-962E-C8418FDD851E}"/>
              </a:ext>
            </a:extLst>
          </xdr:cNvPr>
          <xdr:cNvSpPr>
            <a:spLocks/>
          </xdr:cNvSpPr>
        </xdr:nvSpPr>
        <xdr:spPr bwMode="auto">
          <a:xfrm>
            <a:off x="435" y="2246"/>
            <a:ext cx="371" cy="128"/>
          </a:xfrm>
          <a:custGeom>
            <a:avLst/>
            <a:gdLst>
              <a:gd name="T0" fmla="*/ 43 w 157"/>
              <a:gd name="T1" fmla="*/ 0 h 54"/>
              <a:gd name="T2" fmla="*/ 0 w 157"/>
              <a:gd name="T3" fmla="*/ 23 h 54"/>
              <a:gd name="T4" fmla="*/ 5 w 157"/>
              <a:gd name="T5" fmla="*/ 23 h 54"/>
              <a:gd name="T6" fmla="*/ 34 w 157"/>
              <a:gd name="T7" fmla="*/ 11 h 54"/>
              <a:gd name="T8" fmla="*/ 37 w 157"/>
              <a:gd name="T9" fmla="*/ 11 h 54"/>
              <a:gd name="T10" fmla="*/ 42 w 157"/>
              <a:gd name="T11" fmla="*/ 12 h 54"/>
              <a:gd name="T12" fmla="*/ 43 w 157"/>
              <a:gd name="T13" fmla="*/ 18 h 54"/>
              <a:gd name="T14" fmla="*/ 58 w 157"/>
              <a:gd name="T15" fmla="*/ 18 h 54"/>
              <a:gd name="T16" fmla="*/ 77 w 157"/>
              <a:gd name="T17" fmla="*/ 26 h 54"/>
              <a:gd name="T18" fmla="*/ 83 w 157"/>
              <a:gd name="T19" fmla="*/ 25 h 54"/>
              <a:gd name="T20" fmla="*/ 88 w 157"/>
              <a:gd name="T21" fmla="*/ 27 h 54"/>
              <a:gd name="T22" fmla="*/ 93 w 157"/>
              <a:gd name="T23" fmla="*/ 31 h 54"/>
              <a:gd name="T24" fmla="*/ 111 w 157"/>
              <a:gd name="T25" fmla="*/ 42 h 54"/>
              <a:gd name="T26" fmla="*/ 106 w 157"/>
              <a:gd name="T27" fmla="*/ 47 h 54"/>
              <a:gd name="T28" fmla="*/ 106 w 157"/>
              <a:gd name="T29" fmla="*/ 50 h 54"/>
              <a:gd name="T30" fmla="*/ 137 w 157"/>
              <a:gd name="T31" fmla="*/ 54 h 54"/>
              <a:gd name="T32" fmla="*/ 157 w 157"/>
              <a:gd name="T33" fmla="*/ 48 h 54"/>
              <a:gd name="T34" fmla="*/ 145 w 157"/>
              <a:gd name="T35" fmla="*/ 37 h 54"/>
              <a:gd name="T36" fmla="*/ 137 w 157"/>
              <a:gd name="T37" fmla="*/ 37 h 54"/>
              <a:gd name="T38" fmla="*/ 137 w 157"/>
              <a:gd name="T39" fmla="*/ 33 h 54"/>
              <a:gd name="T40" fmla="*/ 104 w 157"/>
              <a:gd name="T41" fmla="*/ 20 h 54"/>
              <a:gd name="T42" fmla="*/ 95 w 157"/>
              <a:gd name="T43" fmla="*/ 13 h 54"/>
              <a:gd name="T44" fmla="*/ 43 w 157"/>
              <a:gd name="T45" fmla="*/ 0 h 5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157" h="54">
                <a:moveTo>
                  <a:pt x="43" y="0"/>
                </a:moveTo>
                <a:cubicBezTo>
                  <a:pt x="20" y="0"/>
                  <a:pt x="8" y="9"/>
                  <a:pt x="0" y="23"/>
                </a:cubicBezTo>
                <a:cubicBezTo>
                  <a:pt x="5" y="23"/>
                  <a:pt x="5" y="23"/>
                  <a:pt x="5" y="23"/>
                </a:cubicBezTo>
                <a:cubicBezTo>
                  <a:pt x="10" y="18"/>
                  <a:pt x="24" y="11"/>
                  <a:pt x="34" y="11"/>
                </a:cubicBezTo>
                <a:cubicBezTo>
                  <a:pt x="35" y="11"/>
                  <a:pt x="36" y="11"/>
                  <a:pt x="37" y="11"/>
                </a:cubicBezTo>
                <a:cubicBezTo>
                  <a:pt x="39" y="11"/>
                  <a:pt x="40" y="11"/>
                  <a:pt x="42" y="12"/>
                </a:cubicBezTo>
                <a:cubicBezTo>
                  <a:pt x="40" y="14"/>
                  <a:pt x="40" y="16"/>
                  <a:pt x="43" y="18"/>
                </a:cubicBezTo>
                <a:cubicBezTo>
                  <a:pt x="58" y="18"/>
                  <a:pt x="58" y="18"/>
                  <a:pt x="58" y="18"/>
                </a:cubicBezTo>
                <a:cubicBezTo>
                  <a:pt x="66" y="18"/>
                  <a:pt x="69" y="26"/>
                  <a:pt x="77" y="26"/>
                </a:cubicBezTo>
                <a:cubicBezTo>
                  <a:pt x="79" y="26"/>
                  <a:pt x="81" y="25"/>
                  <a:pt x="83" y="25"/>
                </a:cubicBezTo>
                <a:cubicBezTo>
                  <a:pt x="85" y="25"/>
                  <a:pt x="86" y="26"/>
                  <a:pt x="88" y="27"/>
                </a:cubicBezTo>
                <a:cubicBezTo>
                  <a:pt x="90" y="28"/>
                  <a:pt x="89" y="31"/>
                  <a:pt x="93" y="31"/>
                </a:cubicBezTo>
                <a:cubicBezTo>
                  <a:pt x="95" y="39"/>
                  <a:pt x="104" y="39"/>
                  <a:pt x="111" y="42"/>
                </a:cubicBezTo>
                <a:cubicBezTo>
                  <a:pt x="111" y="45"/>
                  <a:pt x="109" y="47"/>
                  <a:pt x="106" y="47"/>
                </a:cubicBezTo>
                <a:cubicBezTo>
                  <a:pt x="106" y="48"/>
                  <a:pt x="106" y="49"/>
                  <a:pt x="106" y="50"/>
                </a:cubicBezTo>
                <a:cubicBezTo>
                  <a:pt x="116" y="50"/>
                  <a:pt x="125" y="54"/>
                  <a:pt x="137" y="54"/>
                </a:cubicBezTo>
                <a:cubicBezTo>
                  <a:pt x="143" y="54"/>
                  <a:pt x="153" y="54"/>
                  <a:pt x="157" y="48"/>
                </a:cubicBezTo>
                <a:cubicBezTo>
                  <a:pt x="153" y="46"/>
                  <a:pt x="151" y="39"/>
                  <a:pt x="145" y="37"/>
                </a:cubicBezTo>
                <a:cubicBezTo>
                  <a:pt x="137" y="37"/>
                  <a:pt x="137" y="37"/>
                  <a:pt x="137" y="37"/>
                </a:cubicBezTo>
                <a:cubicBezTo>
                  <a:pt x="136" y="36"/>
                  <a:pt x="137" y="34"/>
                  <a:pt x="137" y="33"/>
                </a:cubicBezTo>
                <a:cubicBezTo>
                  <a:pt x="125" y="33"/>
                  <a:pt x="111" y="27"/>
                  <a:pt x="104" y="20"/>
                </a:cubicBezTo>
                <a:cubicBezTo>
                  <a:pt x="103" y="19"/>
                  <a:pt x="99" y="13"/>
                  <a:pt x="95" y="13"/>
                </a:cubicBezTo>
                <a:cubicBezTo>
                  <a:pt x="78" y="13"/>
                  <a:pt x="67" y="0"/>
                  <a:pt x="43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4" name="Freeform 120">
            <a:extLst>
              <a:ext uri="{FF2B5EF4-FFF2-40B4-BE49-F238E27FC236}">
                <a16:creationId xmlns:a16="http://schemas.microsoft.com/office/drawing/2014/main" id="{B72B0FAD-233E-4281-B6D7-AAE9E7D413DF}"/>
              </a:ext>
            </a:extLst>
          </xdr:cNvPr>
          <xdr:cNvSpPr>
            <a:spLocks/>
          </xdr:cNvSpPr>
        </xdr:nvSpPr>
        <xdr:spPr bwMode="auto">
          <a:xfrm>
            <a:off x="487" y="2294"/>
            <a:ext cx="19" cy="21"/>
          </a:xfrm>
          <a:custGeom>
            <a:avLst/>
            <a:gdLst>
              <a:gd name="T0" fmla="*/ 6 w 8"/>
              <a:gd name="T1" fmla="*/ 0 h 9"/>
              <a:gd name="T2" fmla="*/ 4 w 8"/>
              <a:gd name="T3" fmla="*/ 0 h 9"/>
              <a:gd name="T4" fmla="*/ 4 w 8"/>
              <a:gd name="T5" fmla="*/ 4 h 9"/>
              <a:gd name="T6" fmla="*/ 0 w 8"/>
              <a:gd name="T7" fmla="*/ 9 h 9"/>
              <a:gd name="T8" fmla="*/ 1 w 8"/>
              <a:gd name="T9" fmla="*/ 9 h 9"/>
              <a:gd name="T10" fmla="*/ 7 w 8"/>
              <a:gd name="T11" fmla="*/ 9 h 9"/>
              <a:gd name="T12" fmla="*/ 7 w 8"/>
              <a:gd name="T13" fmla="*/ 1 h 9"/>
              <a:gd name="T14" fmla="*/ 6 w 8"/>
              <a:gd name="T15" fmla="*/ 0 h 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</a:cxnLst>
            <a:rect l="0" t="0" r="r" b="b"/>
            <a:pathLst>
              <a:path w="8" h="9">
                <a:moveTo>
                  <a:pt x="6" y="0"/>
                </a:moveTo>
                <a:cubicBezTo>
                  <a:pt x="4" y="0"/>
                  <a:pt x="4" y="0"/>
                  <a:pt x="4" y="0"/>
                </a:cubicBezTo>
                <a:cubicBezTo>
                  <a:pt x="4" y="4"/>
                  <a:pt x="4" y="4"/>
                  <a:pt x="4" y="4"/>
                </a:cubicBezTo>
                <a:cubicBezTo>
                  <a:pt x="3" y="4"/>
                  <a:pt x="0" y="5"/>
                  <a:pt x="0" y="9"/>
                </a:cubicBezTo>
                <a:cubicBezTo>
                  <a:pt x="0" y="9"/>
                  <a:pt x="0" y="9"/>
                  <a:pt x="1" y="9"/>
                </a:cubicBezTo>
                <a:cubicBezTo>
                  <a:pt x="4" y="9"/>
                  <a:pt x="7" y="9"/>
                  <a:pt x="7" y="9"/>
                </a:cubicBezTo>
                <a:cubicBezTo>
                  <a:pt x="8" y="6"/>
                  <a:pt x="8" y="3"/>
                  <a:pt x="7" y="1"/>
                </a:cubicBezTo>
                <a:cubicBezTo>
                  <a:pt x="6" y="0"/>
                  <a:pt x="6" y="0"/>
                  <a:pt x="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5" name="Freeform 121">
            <a:extLst>
              <a:ext uri="{FF2B5EF4-FFF2-40B4-BE49-F238E27FC236}">
                <a16:creationId xmlns:a16="http://schemas.microsoft.com/office/drawing/2014/main" id="{97561CCD-7BB4-4A55-B64A-4892858FE010}"/>
              </a:ext>
            </a:extLst>
          </xdr:cNvPr>
          <xdr:cNvSpPr>
            <a:spLocks/>
          </xdr:cNvSpPr>
        </xdr:nvSpPr>
        <xdr:spPr bwMode="auto">
          <a:xfrm>
            <a:off x="671" y="2421"/>
            <a:ext cx="62" cy="26"/>
          </a:xfrm>
          <a:custGeom>
            <a:avLst/>
            <a:gdLst>
              <a:gd name="T0" fmla="*/ 6 w 26"/>
              <a:gd name="T1" fmla="*/ 0 h 11"/>
              <a:gd name="T2" fmla="*/ 0 w 26"/>
              <a:gd name="T3" fmla="*/ 3 h 11"/>
              <a:gd name="T4" fmla="*/ 9 w 26"/>
              <a:gd name="T5" fmla="*/ 11 h 11"/>
              <a:gd name="T6" fmla="*/ 26 w 26"/>
              <a:gd name="T7" fmla="*/ 7 h 11"/>
              <a:gd name="T8" fmla="*/ 21 w 26"/>
              <a:gd name="T9" fmla="*/ 3 h 11"/>
              <a:gd name="T10" fmla="*/ 23 w 26"/>
              <a:gd name="T11" fmla="*/ 4 h 11"/>
              <a:gd name="T12" fmla="*/ 6 w 26"/>
              <a:gd name="T13" fmla="*/ 0 h 1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6" h="11">
                <a:moveTo>
                  <a:pt x="6" y="0"/>
                </a:moveTo>
                <a:cubicBezTo>
                  <a:pt x="4" y="0"/>
                  <a:pt x="0" y="1"/>
                  <a:pt x="0" y="3"/>
                </a:cubicBezTo>
                <a:cubicBezTo>
                  <a:pt x="0" y="7"/>
                  <a:pt x="5" y="11"/>
                  <a:pt x="9" y="11"/>
                </a:cubicBezTo>
                <a:cubicBezTo>
                  <a:pt x="15" y="11"/>
                  <a:pt x="20" y="8"/>
                  <a:pt x="26" y="7"/>
                </a:cubicBezTo>
                <a:cubicBezTo>
                  <a:pt x="26" y="5"/>
                  <a:pt x="25" y="4"/>
                  <a:pt x="21" y="3"/>
                </a:cubicBezTo>
                <a:cubicBezTo>
                  <a:pt x="23" y="4"/>
                  <a:pt x="23" y="4"/>
                  <a:pt x="23" y="4"/>
                </a:cubicBezTo>
                <a:cubicBezTo>
                  <a:pt x="19" y="3"/>
                  <a:pt x="12" y="0"/>
                  <a:pt x="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6" name="Freeform 122">
            <a:extLst>
              <a:ext uri="{FF2B5EF4-FFF2-40B4-BE49-F238E27FC236}">
                <a16:creationId xmlns:a16="http://schemas.microsoft.com/office/drawing/2014/main" id="{42F28400-5DCF-46F5-BB53-FF621772F3D5}"/>
              </a:ext>
            </a:extLst>
          </xdr:cNvPr>
          <xdr:cNvSpPr>
            <a:spLocks/>
          </xdr:cNvSpPr>
        </xdr:nvSpPr>
        <xdr:spPr bwMode="auto">
          <a:xfrm>
            <a:off x="1066" y="2417"/>
            <a:ext cx="50" cy="21"/>
          </a:xfrm>
          <a:custGeom>
            <a:avLst/>
            <a:gdLst>
              <a:gd name="T0" fmla="*/ 5 w 21"/>
              <a:gd name="T1" fmla="*/ 0 h 9"/>
              <a:gd name="T2" fmla="*/ 0 w 21"/>
              <a:gd name="T3" fmla="*/ 4 h 9"/>
              <a:gd name="T4" fmla="*/ 13 w 21"/>
              <a:gd name="T5" fmla="*/ 9 h 9"/>
              <a:gd name="T6" fmla="*/ 21 w 21"/>
              <a:gd name="T7" fmla="*/ 6 h 9"/>
              <a:gd name="T8" fmla="*/ 5 w 21"/>
              <a:gd name="T9" fmla="*/ 0 h 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21" h="9">
                <a:moveTo>
                  <a:pt x="5" y="0"/>
                </a:moveTo>
                <a:cubicBezTo>
                  <a:pt x="4" y="0"/>
                  <a:pt x="0" y="1"/>
                  <a:pt x="0" y="4"/>
                </a:cubicBezTo>
                <a:cubicBezTo>
                  <a:pt x="0" y="9"/>
                  <a:pt x="7" y="9"/>
                  <a:pt x="13" y="9"/>
                </a:cubicBezTo>
                <a:cubicBezTo>
                  <a:pt x="16" y="9"/>
                  <a:pt x="20" y="9"/>
                  <a:pt x="21" y="6"/>
                </a:cubicBezTo>
                <a:cubicBezTo>
                  <a:pt x="20" y="3"/>
                  <a:pt x="7" y="0"/>
                  <a:pt x="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7" name="Freeform 123">
            <a:extLst>
              <a:ext uri="{FF2B5EF4-FFF2-40B4-BE49-F238E27FC236}">
                <a16:creationId xmlns:a16="http://schemas.microsoft.com/office/drawing/2014/main" id="{6221D667-3FF8-4DE9-B17A-1D272BA8938F}"/>
              </a:ext>
            </a:extLst>
          </xdr:cNvPr>
          <xdr:cNvSpPr>
            <a:spLocks/>
          </xdr:cNvSpPr>
        </xdr:nvSpPr>
        <xdr:spPr bwMode="auto">
          <a:xfrm>
            <a:off x="809" y="2365"/>
            <a:ext cx="212" cy="85"/>
          </a:xfrm>
          <a:custGeom>
            <a:avLst/>
            <a:gdLst>
              <a:gd name="T0" fmla="*/ 20 w 90"/>
              <a:gd name="T1" fmla="*/ 0 h 36"/>
              <a:gd name="T2" fmla="*/ 16 w 90"/>
              <a:gd name="T3" fmla="*/ 4 h 36"/>
              <a:gd name="T4" fmla="*/ 23 w 90"/>
              <a:gd name="T5" fmla="*/ 10 h 36"/>
              <a:gd name="T6" fmla="*/ 26 w 90"/>
              <a:gd name="T7" fmla="*/ 21 h 36"/>
              <a:gd name="T8" fmla="*/ 19 w 90"/>
              <a:gd name="T9" fmla="*/ 22 h 36"/>
              <a:gd name="T10" fmla="*/ 3 w 90"/>
              <a:gd name="T11" fmla="*/ 21 h 36"/>
              <a:gd name="T12" fmla="*/ 0 w 90"/>
              <a:gd name="T13" fmla="*/ 24 h 36"/>
              <a:gd name="T14" fmla="*/ 6 w 90"/>
              <a:gd name="T15" fmla="*/ 32 h 36"/>
              <a:gd name="T16" fmla="*/ 7 w 90"/>
              <a:gd name="T17" fmla="*/ 28 h 36"/>
              <a:gd name="T18" fmla="*/ 9 w 90"/>
              <a:gd name="T19" fmla="*/ 28 h 36"/>
              <a:gd name="T20" fmla="*/ 13 w 90"/>
              <a:gd name="T21" fmla="*/ 28 h 36"/>
              <a:gd name="T22" fmla="*/ 26 w 90"/>
              <a:gd name="T23" fmla="*/ 27 h 36"/>
              <a:gd name="T24" fmla="*/ 37 w 90"/>
              <a:gd name="T25" fmla="*/ 29 h 36"/>
              <a:gd name="T26" fmla="*/ 43 w 90"/>
              <a:gd name="T27" fmla="*/ 36 h 36"/>
              <a:gd name="T28" fmla="*/ 55 w 90"/>
              <a:gd name="T29" fmla="*/ 27 h 36"/>
              <a:gd name="T30" fmla="*/ 61 w 90"/>
              <a:gd name="T31" fmla="*/ 29 h 36"/>
              <a:gd name="T32" fmla="*/ 70 w 90"/>
              <a:gd name="T33" fmla="*/ 25 h 36"/>
              <a:gd name="T34" fmla="*/ 90 w 90"/>
              <a:gd name="T35" fmla="*/ 25 h 36"/>
              <a:gd name="T36" fmla="*/ 75 w 90"/>
              <a:gd name="T37" fmla="*/ 13 h 36"/>
              <a:gd name="T38" fmla="*/ 78 w 90"/>
              <a:gd name="T39" fmla="*/ 16 h 36"/>
              <a:gd name="T40" fmla="*/ 48 w 90"/>
              <a:gd name="T41" fmla="*/ 2 h 36"/>
              <a:gd name="T42" fmla="*/ 33 w 90"/>
              <a:gd name="T43" fmla="*/ 4 h 36"/>
              <a:gd name="T44" fmla="*/ 20 w 90"/>
              <a:gd name="T45" fmla="*/ 0 h 3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90" h="36">
                <a:moveTo>
                  <a:pt x="20" y="0"/>
                </a:moveTo>
                <a:cubicBezTo>
                  <a:pt x="18" y="0"/>
                  <a:pt x="16" y="2"/>
                  <a:pt x="16" y="4"/>
                </a:cubicBezTo>
                <a:cubicBezTo>
                  <a:pt x="16" y="7"/>
                  <a:pt x="19" y="10"/>
                  <a:pt x="23" y="10"/>
                </a:cubicBezTo>
                <a:cubicBezTo>
                  <a:pt x="23" y="14"/>
                  <a:pt x="23" y="18"/>
                  <a:pt x="26" y="21"/>
                </a:cubicBezTo>
                <a:cubicBezTo>
                  <a:pt x="24" y="22"/>
                  <a:pt x="22" y="22"/>
                  <a:pt x="19" y="22"/>
                </a:cubicBezTo>
                <a:cubicBezTo>
                  <a:pt x="15" y="22"/>
                  <a:pt x="10" y="21"/>
                  <a:pt x="3" y="21"/>
                </a:cubicBezTo>
                <a:cubicBezTo>
                  <a:pt x="2" y="22"/>
                  <a:pt x="1" y="24"/>
                  <a:pt x="0" y="24"/>
                </a:cubicBezTo>
                <a:cubicBezTo>
                  <a:pt x="0" y="27"/>
                  <a:pt x="3" y="31"/>
                  <a:pt x="6" y="32"/>
                </a:cubicBezTo>
                <a:cubicBezTo>
                  <a:pt x="6" y="30"/>
                  <a:pt x="7" y="29"/>
                  <a:pt x="7" y="28"/>
                </a:cubicBezTo>
                <a:cubicBezTo>
                  <a:pt x="8" y="28"/>
                  <a:pt x="8" y="28"/>
                  <a:pt x="9" y="28"/>
                </a:cubicBezTo>
                <a:cubicBezTo>
                  <a:pt x="10" y="28"/>
                  <a:pt x="11" y="28"/>
                  <a:pt x="13" y="28"/>
                </a:cubicBezTo>
                <a:cubicBezTo>
                  <a:pt x="16" y="28"/>
                  <a:pt x="21" y="27"/>
                  <a:pt x="26" y="27"/>
                </a:cubicBezTo>
                <a:cubicBezTo>
                  <a:pt x="30" y="27"/>
                  <a:pt x="34" y="28"/>
                  <a:pt x="37" y="29"/>
                </a:cubicBezTo>
                <a:cubicBezTo>
                  <a:pt x="40" y="31"/>
                  <a:pt x="38" y="36"/>
                  <a:pt x="43" y="36"/>
                </a:cubicBezTo>
                <a:cubicBezTo>
                  <a:pt x="49" y="36"/>
                  <a:pt x="48" y="27"/>
                  <a:pt x="55" y="27"/>
                </a:cubicBezTo>
                <a:cubicBezTo>
                  <a:pt x="58" y="27"/>
                  <a:pt x="57" y="29"/>
                  <a:pt x="61" y="29"/>
                </a:cubicBezTo>
                <a:cubicBezTo>
                  <a:pt x="64" y="29"/>
                  <a:pt x="66" y="27"/>
                  <a:pt x="70" y="25"/>
                </a:cubicBezTo>
                <a:cubicBezTo>
                  <a:pt x="90" y="25"/>
                  <a:pt x="90" y="25"/>
                  <a:pt x="90" y="25"/>
                </a:cubicBezTo>
                <a:cubicBezTo>
                  <a:pt x="86" y="20"/>
                  <a:pt x="81" y="18"/>
                  <a:pt x="75" y="13"/>
                </a:cubicBezTo>
                <a:cubicBezTo>
                  <a:pt x="78" y="16"/>
                  <a:pt x="78" y="16"/>
                  <a:pt x="78" y="16"/>
                </a:cubicBezTo>
                <a:cubicBezTo>
                  <a:pt x="69" y="11"/>
                  <a:pt x="65" y="2"/>
                  <a:pt x="48" y="2"/>
                </a:cubicBezTo>
                <a:cubicBezTo>
                  <a:pt x="43" y="2"/>
                  <a:pt x="40" y="4"/>
                  <a:pt x="33" y="4"/>
                </a:cubicBezTo>
                <a:cubicBezTo>
                  <a:pt x="28" y="4"/>
                  <a:pt x="25" y="0"/>
                  <a:pt x="2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8" name="Freeform 124">
            <a:extLst>
              <a:ext uri="{FF2B5EF4-FFF2-40B4-BE49-F238E27FC236}">
                <a16:creationId xmlns:a16="http://schemas.microsoft.com/office/drawing/2014/main" id="{285E68B7-09AF-453C-9810-BE3CD0F9FF40}"/>
              </a:ext>
            </a:extLst>
          </xdr:cNvPr>
          <xdr:cNvSpPr>
            <a:spLocks/>
          </xdr:cNvSpPr>
        </xdr:nvSpPr>
        <xdr:spPr bwMode="auto">
          <a:xfrm>
            <a:off x="1260" y="2705"/>
            <a:ext cx="26" cy="29"/>
          </a:xfrm>
          <a:custGeom>
            <a:avLst/>
            <a:gdLst>
              <a:gd name="T0" fmla="*/ 11 w 11"/>
              <a:gd name="T1" fmla="*/ 0 h 12"/>
              <a:gd name="T2" fmla="*/ 6 w 11"/>
              <a:gd name="T3" fmla="*/ 0 h 12"/>
              <a:gd name="T4" fmla="*/ 0 w 11"/>
              <a:gd name="T5" fmla="*/ 11 h 12"/>
              <a:gd name="T6" fmla="*/ 0 w 11"/>
              <a:gd name="T7" fmla="*/ 12 h 12"/>
              <a:gd name="T8" fmla="*/ 4 w 11"/>
              <a:gd name="T9" fmla="*/ 11 h 12"/>
              <a:gd name="T10" fmla="*/ 11 w 11"/>
              <a:gd name="T11" fmla="*/ 4 h 12"/>
              <a:gd name="T12" fmla="*/ 11 w 11"/>
              <a:gd name="T13" fmla="*/ 0 h 1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11" h="12">
                <a:moveTo>
                  <a:pt x="11" y="0"/>
                </a:moveTo>
                <a:cubicBezTo>
                  <a:pt x="9" y="0"/>
                  <a:pt x="7" y="0"/>
                  <a:pt x="6" y="0"/>
                </a:cubicBezTo>
                <a:cubicBezTo>
                  <a:pt x="3" y="0"/>
                  <a:pt x="0" y="6"/>
                  <a:pt x="0" y="11"/>
                </a:cubicBezTo>
                <a:cubicBezTo>
                  <a:pt x="0" y="12"/>
                  <a:pt x="0" y="12"/>
                  <a:pt x="0" y="12"/>
                </a:cubicBezTo>
                <a:cubicBezTo>
                  <a:pt x="1" y="12"/>
                  <a:pt x="3" y="11"/>
                  <a:pt x="4" y="11"/>
                </a:cubicBezTo>
                <a:cubicBezTo>
                  <a:pt x="7" y="11"/>
                  <a:pt x="10" y="6"/>
                  <a:pt x="11" y="4"/>
                </a:cubicBezTo>
                <a:cubicBezTo>
                  <a:pt x="11" y="0"/>
                  <a:pt x="11" y="0"/>
                  <a:pt x="11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9" name="Freeform 125">
            <a:extLst>
              <a:ext uri="{FF2B5EF4-FFF2-40B4-BE49-F238E27FC236}">
                <a16:creationId xmlns:a16="http://schemas.microsoft.com/office/drawing/2014/main" id="{AC06821C-E2C8-4B1E-843A-25634D2EC534}"/>
              </a:ext>
            </a:extLst>
          </xdr:cNvPr>
          <xdr:cNvSpPr>
            <a:spLocks/>
          </xdr:cNvSpPr>
        </xdr:nvSpPr>
        <xdr:spPr bwMode="auto">
          <a:xfrm>
            <a:off x="1648" y="3084"/>
            <a:ext cx="85" cy="63"/>
          </a:xfrm>
          <a:custGeom>
            <a:avLst/>
            <a:gdLst>
              <a:gd name="T0" fmla="*/ 12 w 36"/>
              <a:gd name="T1" fmla="*/ 0 h 27"/>
              <a:gd name="T2" fmla="*/ 12 w 36"/>
              <a:gd name="T3" fmla="*/ 0 h 27"/>
              <a:gd name="T4" fmla="*/ 10 w 36"/>
              <a:gd name="T5" fmla="*/ 0 h 27"/>
              <a:gd name="T6" fmla="*/ 0 w 36"/>
              <a:gd name="T7" fmla="*/ 13 h 27"/>
              <a:gd name="T8" fmla="*/ 21 w 36"/>
              <a:gd name="T9" fmla="*/ 27 h 27"/>
              <a:gd name="T10" fmla="*/ 36 w 36"/>
              <a:gd name="T11" fmla="*/ 10 h 27"/>
              <a:gd name="T12" fmla="*/ 32 w 36"/>
              <a:gd name="T13" fmla="*/ 6 h 27"/>
              <a:gd name="T14" fmla="*/ 26 w 36"/>
              <a:gd name="T15" fmla="*/ 8 h 27"/>
              <a:gd name="T16" fmla="*/ 23 w 36"/>
              <a:gd name="T17" fmla="*/ 5 h 27"/>
              <a:gd name="T18" fmla="*/ 12 w 36"/>
              <a:gd name="T19" fmla="*/ 0 h 2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36" h="27">
                <a:moveTo>
                  <a:pt x="12" y="0"/>
                </a:moveTo>
                <a:cubicBezTo>
                  <a:pt x="12" y="0"/>
                  <a:pt x="12" y="0"/>
                  <a:pt x="12" y="0"/>
                </a:cubicBezTo>
                <a:cubicBezTo>
                  <a:pt x="11" y="0"/>
                  <a:pt x="11" y="0"/>
                  <a:pt x="10" y="0"/>
                </a:cubicBezTo>
                <a:cubicBezTo>
                  <a:pt x="4" y="0"/>
                  <a:pt x="0" y="5"/>
                  <a:pt x="0" y="13"/>
                </a:cubicBezTo>
                <a:cubicBezTo>
                  <a:pt x="0" y="18"/>
                  <a:pt x="13" y="27"/>
                  <a:pt x="21" y="27"/>
                </a:cubicBezTo>
                <a:cubicBezTo>
                  <a:pt x="28" y="27"/>
                  <a:pt x="36" y="15"/>
                  <a:pt x="36" y="10"/>
                </a:cubicBezTo>
                <a:cubicBezTo>
                  <a:pt x="36" y="9"/>
                  <a:pt x="34" y="6"/>
                  <a:pt x="32" y="6"/>
                </a:cubicBezTo>
                <a:cubicBezTo>
                  <a:pt x="30" y="6"/>
                  <a:pt x="28" y="8"/>
                  <a:pt x="26" y="8"/>
                </a:cubicBezTo>
                <a:cubicBezTo>
                  <a:pt x="25" y="8"/>
                  <a:pt x="24" y="7"/>
                  <a:pt x="23" y="5"/>
                </a:cubicBezTo>
                <a:cubicBezTo>
                  <a:pt x="19" y="5"/>
                  <a:pt x="16" y="2"/>
                  <a:pt x="1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0" name="Freeform 126">
            <a:extLst>
              <a:ext uri="{FF2B5EF4-FFF2-40B4-BE49-F238E27FC236}">
                <a16:creationId xmlns:a16="http://schemas.microsoft.com/office/drawing/2014/main" id="{1714B0B2-07CF-4B3D-A0AE-9B25E08B6412}"/>
              </a:ext>
            </a:extLst>
          </xdr:cNvPr>
          <xdr:cNvSpPr>
            <a:spLocks/>
          </xdr:cNvSpPr>
        </xdr:nvSpPr>
        <xdr:spPr bwMode="auto">
          <a:xfrm>
            <a:off x="816" y="4690"/>
            <a:ext cx="30" cy="70"/>
          </a:xfrm>
          <a:custGeom>
            <a:avLst/>
            <a:gdLst>
              <a:gd name="T0" fmla="*/ 6 w 13"/>
              <a:gd name="T1" fmla="*/ 0 h 30"/>
              <a:gd name="T2" fmla="*/ 0 w 13"/>
              <a:gd name="T3" fmla="*/ 16 h 30"/>
              <a:gd name="T4" fmla="*/ 0 w 13"/>
              <a:gd name="T5" fmla="*/ 23 h 30"/>
              <a:gd name="T6" fmla="*/ 6 w 13"/>
              <a:gd name="T7" fmla="*/ 30 h 30"/>
              <a:gd name="T8" fmla="*/ 11 w 13"/>
              <a:gd name="T9" fmla="*/ 30 h 30"/>
              <a:gd name="T10" fmla="*/ 11 w 13"/>
              <a:gd name="T11" fmla="*/ 15 h 30"/>
              <a:gd name="T12" fmla="*/ 13 w 13"/>
              <a:gd name="T13" fmla="*/ 9 h 30"/>
              <a:gd name="T14" fmla="*/ 6 w 13"/>
              <a:gd name="T15" fmla="*/ 0 h 3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</a:cxnLst>
            <a:rect l="0" t="0" r="r" b="b"/>
            <a:pathLst>
              <a:path w="13" h="30">
                <a:moveTo>
                  <a:pt x="6" y="0"/>
                </a:moveTo>
                <a:cubicBezTo>
                  <a:pt x="3" y="0"/>
                  <a:pt x="0" y="16"/>
                  <a:pt x="0" y="16"/>
                </a:cubicBezTo>
                <a:cubicBezTo>
                  <a:pt x="0" y="16"/>
                  <a:pt x="0" y="20"/>
                  <a:pt x="0" y="23"/>
                </a:cubicBezTo>
                <a:cubicBezTo>
                  <a:pt x="0" y="25"/>
                  <a:pt x="3" y="30"/>
                  <a:pt x="6" y="30"/>
                </a:cubicBezTo>
                <a:cubicBezTo>
                  <a:pt x="11" y="30"/>
                  <a:pt x="11" y="30"/>
                  <a:pt x="11" y="30"/>
                </a:cubicBezTo>
                <a:cubicBezTo>
                  <a:pt x="11" y="15"/>
                  <a:pt x="11" y="15"/>
                  <a:pt x="11" y="15"/>
                </a:cubicBezTo>
                <a:cubicBezTo>
                  <a:pt x="11" y="13"/>
                  <a:pt x="13" y="12"/>
                  <a:pt x="13" y="9"/>
                </a:cubicBezTo>
                <a:cubicBezTo>
                  <a:pt x="13" y="5"/>
                  <a:pt x="11" y="0"/>
                  <a:pt x="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1" name="Freeform 127">
            <a:extLst>
              <a:ext uri="{FF2B5EF4-FFF2-40B4-BE49-F238E27FC236}">
                <a16:creationId xmlns:a16="http://schemas.microsoft.com/office/drawing/2014/main" id="{98B6AE37-EA37-45A3-A5C5-87032823698C}"/>
              </a:ext>
            </a:extLst>
          </xdr:cNvPr>
          <xdr:cNvSpPr>
            <a:spLocks/>
          </xdr:cNvSpPr>
        </xdr:nvSpPr>
        <xdr:spPr bwMode="auto">
          <a:xfrm>
            <a:off x="560" y="2646"/>
            <a:ext cx="1657" cy="2675"/>
          </a:xfrm>
          <a:custGeom>
            <a:avLst/>
            <a:gdLst>
              <a:gd name="T0" fmla="*/ 84 w 701"/>
              <a:gd name="T1" fmla="*/ 33 h 1131"/>
              <a:gd name="T2" fmla="*/ 68 w 701"/>
              <a:gd name="T3" fmla="*/ 61 h 1131"/>
              <a:gd name="T4" fmla="*/ 49 w 701"/>
              <a:gd name="T5" fmla="*/ 72 h 1131"/>
              <a:gd name="T6" fmla="*/ 58 w 701"/>
              <a:gd name="T7" fmla="*/ 120 h 1131"/>
              <a:gd name="T8" fmla="*/ 58 w 701"/>
              <a:gd name="T9" fmla="*/ 123 h 1131"/>
              <a:gd name="T10" fmla="*/ 17 w 701"/>
              <a:gd name="T11" fmla="*/ 177 h 1131"/>
              <a:gd name="T12" fmla="*/ 22 w 701"/>
              <a:gd name="T13" fmla="*/ 229 h 1131"/>
              <a:gd name="T14" fmla="*/ 21 w 701"/>
              <a:gd name="T15" fmla="*/ 293 h 1131"/>
              <a:gd name="T16" fmla="*/ 64 w 701"/>
              <a:gd name="T17" fmla="*/ 374 h 1131"/>
              <a:gd name="T18" fmla="*/ 125 w 701"/>
              <a:gd name="T19" fmla="*/ 443 h 1131"/>
              <a:gd name="T20" fmla="*/ 167 w 701"/>
              <a:gd name="T21" fmla="*/ 549 h 1131"/>
              <a:gd name="T22" fmla="*/ 151 w 701"/>
              <a:gd name="T23" fmla="*/ 647 h 1131"/>
              <a:gd name="T24" fmla="*/ 137 w 701"/>
              <a:gd name="T25" fmla="*/ 749 h 1131"/>
              <a:gd name="T26" fmla="*/ 125 w 701"/>
              <a:gd name="T27" fmla="*/ 820 h 1131"/>
              <a:gd name="T28" fmla="*/ 130 w 701"/>
              <a:gd name="T29" fmla="*/ 859 h 1131"/>
              <a:gd name="T30" fmla="*/ 117 w 701"/>
              <a:gd name="T31" fmla="*/ 945 h 1131"/>
              <a:gd name="T32" fmla="*/ 98 w 701"/>
              <a:gd name="T33" fmla="*/ 947 h 1131"/>
              <a:gd name="T34" fmla="*/ 101 w 701"/>
              <a:gd name="T35" fmla="*/ 1033 h 1131"/>
              <a:gd name="T36" fmla="*/ 106 w 701"/>
              <a:gd name="T37" fmla="*/ 1076 h 1131"/>
              <a:gd name="T38" fmla="*/ 152 w 701"/>
              <a:gd name="T39" fmla="*/ 1102 h 1131"/>
              <a:gd name="T40" fmla="*/ 208 w 701"/>
              <a:gd name="T41" fmla="*/ 1129 h 1131"/>
              <a:gd name="T42" fmla="*/ 249 w 701"/>
              <a:gd name="T43" fmla="*/ 1117 h 1131"/>
              <a:gd name="T44" fmla="*/ 194 w 701"/>
              <a:gd name="T45" fmla="*/ 1022 h 1131"/>
              <a:gd name="T46" fmla="*/ 213 w 701"/>
              <a:gd name="T47" fmla="*/ 941 h 1131"/>
              <a:gd name="T48" fmla="*/ 250 w 701"/>
              <a:gd name="T49" fmla="*/ 876 h 1131"/>
              <a:gd name="T50" fmla="*/ 257 w 701"/>
              <a:gd name="T51" fmla="*/ 872 h 1131"/>
              <a:gd name="T52" fmla="*/ 287 w 701"/>
              <a:gd name="T53" fmla="*/ 846 h 1131"/>
              <a:gd name="T54" fmla="*/ 308 w 701"/>
              <a:gd name="T55" fmla="*/ 809 h 1131"/>
              <a:gd name="T56" fmla="*/ 369 w 701"/>
              <a:gd name="T57" fmla="*/ 782 h 1131"/>
              <a:gd name="T58" fmla="*/ 346 w 701"/>
              <a:gd name="T59" fmla="*/ 731 h 1131"/>
              <a:gd name="T60" fmla="*/ 435 w 701"/>
              <a:gd name="T61" fmla="*/ 699 h 1131"/>
              <a:gd name="T62" fmla="*/ 493 w 701"/>
              <a:gd name="T63" fmla="*/ 627 h 1131"/>
              <a:gd name="T64" fmla="*/ 549 w 701"/>
              <a:gd name="T65" fmla="*/ 547 h 1131"/>
              <a:gd name="T66" fmla="*/ 604 w 701"/>
              <a:gd name="T67" fmla="*/ 524 h 1131"/>
              <a:gd name="T68" fmla="*/ 634 w 701"/>
              <a:gd name="T69" fmla="*/ 454 h 1131"/>
              <a:gd name="T70" fmla="*/ 657 w 701"/>
              <a:gd name="T71" fmla="*/ 371 h 1131"/>
              <a:gd name="T72" fmla="*/ 683 w 701"/>
              <a:gd name="T73" fmla="*/ 263 h 1131"/>
              <a:gd name="T74" fmla="*/ 639 w 701"/>
              <a:gd name="T75" fmla="*/ 237 h 1131"/>
              <a:gd name="T76" fmla="*/ 559 w 701"/>
              <a:gd name="T77" fmla="*/ 229 h 1131"/>
              <a:gd name="T78" fmla="*/ 509 w 701"/>
              <a:gd name="T79" fmla="*/ 195 h 1131"/>
              <a:gd name="T80" fmla="*/ 468 w 701"/>
              <a:gd name="T81" fmla="*/ 215 h 1131"/>
              <a:gd name="T82" fmla="*/ 466 w 701"/>
              <a:gd name="T83" fmla="*/ 155 h 1131"/>
              <a:gd name="T84" fmla="*/ 424 w 701"/>
              <a:gd name="T85" fmla="*/ 106 h 1131"/>
              <a:gd name="T86" fmla="*/ 345 w 701"/>
              <a:gd name="T87" fmla="*/ 81 h 1131"/>
              <a:gd name="T88" fmla="*/ 279 w 701"/>
              <a:gd name="T89" fmla="*/ 31 h 1131"/>
              <a:gd name="T90" fmla="*/ 272 w 701"/>
              <a:gd name="T91" fmla="*/ 24 h 1131"/>
              <a:gd name="T92" fmla="*/ 204 w 701"/>
              <a:gd name="T93" fmla="*/ 28 h 1131"/>
              <a:gd name="T94" fmla="*/ 176 w 701"/>
              <a:gd name="T95" fmla="*/ 15 h 1131"/>
              <a:gd name="T96" fmla="*/ 152 w 701"/>
              <a:gd name="T97" fmla="*/ 50 h 1131"/>
              <a:gd name="T98" fmla="*/ 148 w 701"/>
              <a:gd name="T99" fmla="*/ 0 h 113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</a:cxnLst>
            <a:rect l="0" t="0" r="r" b="b"/>
            <a:pathLst>
              <a:path w="701" h="1131">
                <a:moveTo>
                  <a:pt x="148" y="0"/>
                </a:moveTo>
                <a:cubicBezTo>
                  <a:pt x="141" y="0"/>
                  <a:pt x="140" y="8"/>
                  <a:pt x="133" y="10"/>
                </a:cubicBezTo>
                <a:cubicBezTo>
                  <a:pt x="120" y="14"/>
                  <a:pt x="111" y="16"/>
                  <a:pt x="99" y="21"/>
                </a:cubicBezTo>
                <a:cubicBezTo>
                  <a:pt x="92" y="23"/>
                  <a:pt x="87" y="24"/>
                  <a:pt x="84" y="33"/>
                </a:cubicBezTo>
                <a:cubicBezTo>
                  <a:pt x="83" y="37"/>
                  <a:pt x="83" y="44"/>
                  <a:pt x="80" y="46"/>
                </a:cubicBezTo>
                <a:cubicBezTo>
                  <a:pt x="76" y="48"/>
                  <a:pt x="71" y="50"/>
                  <a:pt x="71" y="55"/>
                </a:cubicBezTo>
                <a:cubicBezTo>
                  <a:pt x="70" y="55"/>
                  <a:pt x="68" y="57"/>
                  <a:pt x="68" y="58"/>
                </a:cubicBezTo>
                <a:cubicBezTo>
                  <a:pt x="68" y="59"/>
                  <a:pt x="68" y="60"/>
                  <a:pt x="68" y="61"/>
                </a:cubicBezTo>
                <a:cubicBezTo>
                  <a:pt x="66" y="61"/>
                  <a:pt x="66" y="62"/>
                  <a:pt x="65" y="62"/>
                </a:cubicBezTo>
                <a:cubicBezTo>
                  <a:pt x="64" y="62"/>
                  <a:pt x="64" y="61"/>
                  <a:pt x="62" y="61"/>
                </a:cubicBezTo>
                <a:cubicBezTo>
                  <a:pt x="61" y="62"/>
                  <a:pt x="59" y="63"/>
                  <a:pt x="58" y="64"/>
                </a:cubicBezTo>
                <a:cubicBezTo>
                  <a:pt x="55" y="67"/>
                  <a:pt x="51" y="71"/>
                  <a:pt x="49" y="72"/>
                </a:cubicBezTo>
                <a:cubicBezTo>
                  <a:pt x="49" y="73"/>
                  <a:pt x="48" y="74"/>
                  <a:pt x="48" y="76"/>
                </a:cubicBezTo>
                <a:cubicBezTo>
                  <a:pt x="48" y="85"/>
                  <a:pt x="58" y="84"/>
                  <a:pt x="58" y="95"/>
                </a:cubicBezTo>
                <a:cubicBezTo>
                  <a:pt x="58" y="100"/>
                  <a:pt x="55" y="102"/>
                  <a:pt x="55" y="108"/>
                </a:cubicBezTo>
                <a:cubicBezTo>
                  <a:pt x="55" y="113"/>
                  <a:pt x="58" y="116"/>
                  <a:pt x="58" y="120"/>
                </a:cubicBezTo>
                <a:cubicBezTo>
                  <a:pt x="58" y="121"/>
                  <a:pt x="58" y="122"/>
                  <a:pt x="58" y="123"/>
                </a:cubicBezTo>
                <a:cubicBezTo>
                  <a:pt x="58" y="123"/>
                  <a:pt x="58" y="123"/>
                  <a:pt x="58" y="123"/>
                </a:cubicBezTo>
                <a:cubicBezTo>
                  <a:pt x="58" y="123"/>
                  <a:pt x="58" y="123"/>
                  <a:pt x="58" y="123"/>
                </a:cubicBezTo>
                <a:cubicBezTo>
                  <a:pt x="58" y="123"/>
                  <a:pt x="58" y="123"/>
                  <a:pt x="58" y="123"/>
                </a:cubicBezTo>
                <a:cubicBezTo>
                  <a:pt x="56" y="127"/>
                  <a:pt x="56" y="127"/>
                  <a:pt x="56" y="127"/>
                </a:cubicBezTo>
                <a:cubicBezTo>
                  <a:pt x="56" y="128"/>
                  <a:pt x="59" y="131"/>
                  <a:pt x="62" y="132"/>
                </a:cubicBezTo>
                <a:cubicBezTo>
                  <a:pt x="58" y="146"/>
                  <a:pt x="45" y="143"/>
                  <a:pt x="39" y="154"/>
                </a:cubicBezTo>
                <a:cubicBezTo>
                  <a:pt x="35" y="163"/>
                  <a:pt x="31" y="177"/>
                  <a:pt x="17" y="177"/>
                </a:cubicBezTo>
                <a:cubicBezTo>
                  <a:pt x="19" y="200"/>
                  <a:pt x="6" y="198"/>
                  <a:pt x="6" y="210"/>
                </a:cubicBezTo>
                <a:cubicBezTo>
                  <a:pt x="6" y="218"/>
                  <a:pt x="7" y="228"/>
                  <a:pt x="14" y="228"/>
                </a:cubicBezTo>
                <a:cubicBezTo>
                  <a:pt x="16" y="228"/>
                  <a:pt x="17" y="227"/>
                  <a:pt x="18" y="227"/>
                </a:cubicBezTo>
                <a:cubicBezTo>
                  <a:pt x="19" y="227"/>
                  <a:pt x="20" y="228"/>
                  <a:pt x="22" y="229"/>
                </a:cubicBezTo>
                <a:cubicBezTo>
                  <a:pt x="20" y="237"/>
                  <a:pt x="10" y="239"/>
                  <a:pt x="6" y="247"/>
                </a:cubicBezTo>
                <a:cubicBezTo>
                  <a:pt x="4" y="249"/>
                  <a:pt x="0" y="257"/>
                  <a:pt x="0" y="263"/>
                </a:cubicBezTo>
                <a:cubicBezTo>
                  <a:pt x="0" y="273"/>
                  <a:pt x="7" y="283"/>
                  <a:pt x="13" y="289"/>
                </a:cubicBezTo>
                <a:cubicBezTo>
                  <a:pt x="15" y="291"/>
                  <a:pt x="19" y="290"/>
                  <a:pt x="21" y="293"/>
                </a:cubicBezTo>
                <a:cubicBezTo>
                  <a:pt x="23" y="297"/>
                  <a:pt x="24" y="304"/>
                  <a:pt x="27" y="308"/>
                </a:cubicBezTo>
                <a:cubicBezTo>
                  <a:pt x="29" y="309"/>
                  <a:pt x="33" y="308"/>
                  <a:pt x="34" y="312"/>
                </a:cubicBezTo>
                <a:cubicBezTo>
                  <a:pt x="39" y="322"/>
                  <a:pt x="42" y="328"/>
                  <a:pt x="46" y="341"/>
                </a:cubicBezTo>
                <a:cubicBezTo>
                  <a:pt x="49" y="352"/>
                  <a:pt x="60" y="362"/>
                  <a:pt x="64" y="374"/>
                </a:cubicBezTo>
                <a:cubicBezTo>
                  <a:pt x="66" y="382"/>
                  <a:pt x="74" y="386"/>
                  <a:pt x="74" y="394"/>
                </a:cubicBezTo>
                <a:cubicBezTo>
                  <a:pt x="74" y="401"/>
                  <a:pt x="72" y="407"/>
                  <a:pt x="76" y="411"/>
                </a:cubicBezTo>
                <a:cubicBezTo>
                  <a:pt x="86" y="420"/>
                  <a:pt x="93" y="428"/>
                  <a:pt x="108" y="432"/>
                </a:cubicBezTo>
                <a:cubicBezTo>
                  <a:pt x="115" y="435"/>
                  <a:pt x="119" y="437"/>
                  <a:pt x="125" y="443"/>
                </a:cubicBezTo>
                <a:cubicBezTo>
                  <a:pt x="131" y="449"/>
                  <a:pt x="137" y="448"/>
                  <a:pt x="145" y="451"/>
                </a:cubicBezTo>
                <a:cubicBezTo>
                  <a:pt x="154" y="456"/>
                  <a:pt x="162" y="464"/>
                  <a:pt x="167" y="477"/>
                </a:cubicBezTo>
                <a:cubicBezTo>
                  <a:pt x="169" y="483"/>
                  <a:pt x="171" y="514"/>
                  <a:pt x="171" y="519"/>
                </a:cubicBezTo>
                <a:cubicBezTo>
                  <a:pt x="171" y="528"/>
                  <a:pt x="167" y="542"/>
                  <a:pt x="167" y="549"/>
                </a:cubicBezTo>
                <a:cubicBezTo>
                  <a:pt x="167" y="556"/>
                  <a:pt x="167" y="556"/>
                  <a:pt x="167" y="572"/>
                </a:cubicBezTo>
                <a:cubicBezTo>
                  <a:pt x="166" y="578"/>
                  <a:pt x="163" y="587"/>
                  <a:pt x="163" y="591"/>
                </a:cubicBezTo>
                <a:cubicBezTo>
                  <a:pt x="163" y="592"/>
                  <a:pt x="163" y="594"/>
                  <a:pt x="163" y="596"/>
                </a:cubicBezTo>
                <a:cubicBezTo>
                  <a:pt x="163" y="614"/>
                  <a:pt x="151" y="627"/>
                  <a:pt x="151" y="647"/>
                </a:cubicBezTo>
                <a:cubicBezTo>
                  <a:pt x="151" y="655"/>
                  <a:pt x="145" y="663"/>
                  <a:pt x="148" y="672"/>
                </a:cubicBezTo>
                <a:cubicBezTo>
                  <a:pt x="149" y="712"/>
                  <a:pt x="149" y="712"/>
                  <a:pt x="149" y="712"/>
                </a:cubicBezTo>
                <a:cubicBezTo>
                  <a:pt x="146" y="724"/>
                  <a:pt x="146" y="733"/>
                  <a:pt x="142" y="746"/>
                </a:cubicBezTo>
                <a:cubicBezTo>
                  <a:pt x="141" y="748"/>
                  <a:pt x="139" y="747"/>
                  <a:pt x="137" y="749"/>
                </a:cubicBezTo>
                <a:cubicBezTo>
                  <a:pt x="134" y="753"/>
                  <a:pt x="133" y="760"/>
                  <a:pt x="131" y="764"/>
                </a:cubicBezTo>
                <a:cubicBezTo>
                  <a:pt x="127" y="771"/>
                  <a:pt x="119" y="784"/>
                  <a:pt x="119" y="796"/>
                </a:cubicBezTo>
                <a:cubicBezTo>
                  <a:pt x="119" y="799"/>
                  <a:pt x="120" y="814"/>
                  <a:pt x="122" y="814"/>
                </a:cubicBezTo>
                <a:cubicBezTo>
                  <a:pt x="122" y="814"/>
                  <a:pt x="125" y="817"/>
                  <a:pt x="125" y="820"/>
                </a:cubicBezTo>
                <a:cubicBezTo>
                  <a:pt x="125" y="822"/>
                  <a:pt x="123" y="823"/>
                  <a:pt x="120" y="823"/>
                </a:cubicBezTo>
                <a:cubicBezTo>
                  <a:pt x="118" y="833"/>
                  <a:pt x="114" y="837"/>
                  <a:pt x="114" y="847"/>
                </a:cubicBezTo>
                <a:cubicBezTo>
                  <a:pt x="114" y="853"/>
                  <a:pt x="118" y="865"/>
                  <a:pt x="122" y="865"/>
                </a:cubicBezTo>
                <a:cubicBezTo>
                  <a:pt x="125" y="865"/>
                  <a:pt x="126" y="861"/>
                  <a:pt x="130" y="859"/>
                </a:cubicBezTo>
                <a:cubicBezTo>
                  <a:pt x="130" y="859"/>
                  <a:pt x="131" y="859"/>
                  <a:pt x="131" y="859"/>
                </a:cubicBezTo>
                <a:cubicBezTo>
                  <a:pt x="132" y="859"/>
                  <a:pt x="133" y="859"/>
                  <a:pt x="134" y="859"/>
                </a:cubicBezTo>
                <a:cubicBezTo>
                  <a:pt x="134" y="867"/>
                  <a:pt x="134" y="867"/>
                  <a:pt x="134" y="867"/>
                </a:cubicBezTo>
                <a:cubicBezTo>
                  <a:pt x="117" y="945"/>
                  <a:pt x="117" y="945"/>
                  <a:pt x="117" y="945"/>
                </a:cubicBezTo>
                <a:cubicBezTo>
                  <a:pt x="109" y="945"/>
                  <a:pt x="113" y="936"/>
                  <a:pt x="103" y="936"/>
                </a:cubicBezTo>
                <a:cubicBezTo>
                  <a:pt x="101" y="936"/>
                  <a:pt x="99" y="938"/>
                  <a:pt x="99" y="941"/>
                </a:cubicBezTo>
                <a:cubicBezTo>
                  <a:pt x="98" y="941"/>
                  <a:pt x="98" y="941"/>
                  <a:pt x="98" y="941"/>
                </a:cubicBezTo>
                <a:cubicBezTo>
                  <a:pt x="98" y="947"/>
                  <a:pt x="98" y="947"/>
                  <a:pt x="98" y="947"/>
                </a:cubicBezTo>
                <a:cubicBezTo>
                  <a:pt x="99" y="953"/>
                  <a:pt x="105" y="961"/>
                  <a:pt x="105" y="965"/>
                </a:cubicBezTo>
                <a:cubicBezTo>
                  <a:pt x="105" y="974"/>
                  <a:pt x="93" y="977"/>
                  <a:pt x="93" y="987"/>
                </a:cubicBezTo>
                <a:cubicBezTo>
                  <a:pt x="93" y="996"/>
                  <a:pt x="101" y="1014"/>
                  <a:pt x="101" y="1026"/>
                </a:cubicBezTo>
                <a:cubicBezTo>
                  <a:pt x="101" y="1028"/>
                  <a:pt x="101" y="1030"/>
                  <a:pt x="101" y="1033"/>
                </a:cubicBezTo>
                <a:cubicBezTo>
                  <a:pt x="101" y="1044"/>
                  <a:pt x="115" y="1042"/>
                  <a:pt x="115" y="1055"/>
                </a:cubicBezTo>
                <a:cubicBezTo>
                  <a:pt x="115" y="1058"/>
                  <a:pt x="113" y="1061"/>
                  <a:pt x="112" y="1064"/>
                </a:cubicBezTo>
                <a:cubicBezTo>
                  <a:pt x="113" y="1065"/>
                  <a:pt x="114" y="1066"/>
                  <a:pt x="116" y="1067"/>
                </a:cubicBezTo>
                <a:cubicBezTo>
                  <a:pt x="115" y="1071"/>
                  <a:pt x="106" y="1071"/>
                  <a:pt x="106" y="1076"/>
                </a:cubicBezTo>
                <a:cubicBezTo>
                  <a:pt x="106" y="1077"/>
                  <a:pt x="109" y="1079"/>
                  <a:pt x="111" y="1081"/>
                </a:cubicBezTo>
                <a:cubicBezTo>
                  <a:pt x="118" y="1088"/>
                  <a:pt x="122" y="1095"/>
                  <a:pt x="137" y="1095"/>
                </a:cubicBezTo>
                <a:cubicBezTo>
                  <a:pt x="137" y="1098"/>
                  <a:pt x="138" y="1102"/>
                  <a:pt x="142" y="1102"/>
                </a:cubicBezTo>
                <a:cubicBezTo>
                  <a:pt x="146" y="1102"/>
                  <a:pt x="148" y="1102"/>
                  <a:pt x="152" y="1102"/>
                </a:cubicBezTo>
                <a:cubicBezTo>
                  <a:pt x="152" y="1111"/>
                  <a:pt x="164" y="1111"/>
                  <a:pt x="172" y="1114"/>
                </a:cubicBezTo>
                <a:cubicBezTo>
                  <a:pt x="180" y="1117"/>
                  <a:pt x="176" y="1131"/>
                  <a:pt x="188" y="1131"/>
                </a:cubicBezTo>
                <a:cubicBezTo>
                  <a:pt x="194" y="1131"/>
                  <a:pt x="198" y="1131"/>
                  <a:pt x="203" y="1131"/>
                </a:cubicBezTo>
                <a:cubicBezTo>
                  <a:pt x="205" y="1131"/>
                  <a:pt x="207" y="1129"/>
                  <a:pt x="208" y="1129"/>
                </a:cubicBezTo>
                <a:cubicBezTo>
                  <a:pt x="211" y="1129"/>
                  <a:pt x="210" y="1129"/>
                  <a:pt x="214" y="1129"/>
                </a:cubicBezTo>
                <a:cubicBezTo>
                  <a:pt x="219" y="1129"/>
                  <a:pt x="232" y="1119"/>
                  <a:pt x="240" y="1119"/>
                </a:cubicBezTo>
                <a:cubicBezTo>
                  <a:pt x="242" y="1119"/>
                  <a:pt x="243" y="1119"/>
                  <a:pt x="245" y="1119"/>
                </a:cubicBezTo>
                <a:cubicBezTo>
                  <a:pt x="246" y="1119"/>
                  <a:pt x="247" y="1119"/>
                  <a:pt x="249" y="1117"/>
                </a:cubicBezTo>
                <a:cubicBezTo>
                  <a:pt x="234" y="1110"/>
                  <a:pt x="220" y="1106"/>
                  <a:pt x="208" y="1094"/>
                </a:cubicBezTo>
                <a:cubicBezTo>
                  <a:pt x="202" y="1087"/>
                  <a:pt x="202" y="1063"/>
                  <a:pt x="193" y="1058"/>
                </a:cubicBezTo>
                <a:cubicBezTo>
                  <a:pt x="189" y="1057"/>
                  <a:pt x="185" y="1051"/>
                  <a:pt x="185" y="1045"/>
                </a:cubicBezTo>
                <a:cubicBezTo>
                  <a:pt x="185" y="1035"/>
                  <a:pt x="187" y="1028"/>
                  <a:pt x="194" y="1022"/>
                </a:cubicBezTo>
                <a:cubicBezTo>
                  <a:pt x="198" y="1017"/>
                  <a:pt x="207" y="1020"/>
                  <a:pt x="210" y="1013"/>
                </a:cubicBezTo>
                <a:cubicBezTo>
                  <a:pt x="214" y="1006"/>
                  <a:pt x="212" y="999"/>
                  <a:pt x="216" y="995"/>
                </a:cubicBezTo>
                <a:cubicBezTo>
                  <a:pt x="224" y="987"/>
                  <a:pt x="237" y="986"/>
                  <a:pt x="237" y="971"/>
                </a:cubicBezTo>
                <a:cubicBezTo>
                  <a:pt x="237" y="955"/>
                  <a:pt x="213" y="962"/>
                  <a:pt x="213" y="941"/>
                </a:cubicBezTo>
                <a:cubicBezTo>
                  <a:pt x="213" y="932"/>
                  <a:pt x="221" y="925"/>
                  <a:pt x="229" y="923"/>
                </a:cubicBezTo>
                <a:cubicBezTo>
                  <a:pt x="233" y="922"/>
                  <a:pt x="242" y="922"/>
                  <a:pt x="243" y="916"/>
                </a:cubicBezTo>
                <a:cubicBezTo>
                  <a:pt x="246" y="903"/>
                  <a:pt x="246" y="893"/>
                  <a:pt x="256" y="884"/>
                </a:cubicBezTo>
                <a:cubicBezTo>
                  <a:pt x="253" y="883"/>
                  <a:pt x="250" y="882"/>
                  <a:pt x="250" y="876"/>
                </a:cubicBezTo>
                <a:cubicBezTo>
                  <a:pt x="255" y="876"/>
                  <a:pt x="257" y="881"/>
                  <a:pt x="264" y="881"/>
                </a:cubicBezTo>
                <a:cubicBezTo>
                  <a:pt x="265" y="881"/>
                  <a:pt x="269" y="877"/>
                  <a:pt x="269" y="874"/>
                </a:cubicBezTo>
                <a:cubicBezTo>
                  <a:pt x="269" y="871"/>
                  <a:pt x="266" y="871"/>
                  <a:pt x="264" y="869"/>
                </a:cubicBezTo>
                <a:cubicBezTo>
                  <a:pt x="263" y="869"/>
                  <a:pt x="260" y="872"/>
                  <a:pt x="257" y="872"/>
                </a:cubicBezTo>
                <a:cubicBezTo>
                  <a:pt x="252" y="872"/>
                  <a:pt x="246" y="859"/>
                  <a:pt x="246" y="851"/>
                </a:cubicBezTo>
                <a:cubicBezTo>
                  <a:pt x="246" y="849"/>
                  <a:pt x="247" y="845"/>
                  <a:pt x="251" y="845"/>
                </a:cubicBezTo>
                <a:cubicBezTo>
                  <a:pt x="262" y="845"/>
                  <a:pt x="264" y="852"/>
                  <a:pt x="275" y="852"/>
                </a:cubicBezTo>
                <a:cubicBezTo>
                  <a:pt x="279" y="852"/>
                  <a:pt x="287" y="849"/>
                  <a:pt x="287" y="846"/>
                </a:cubicBezTo>
                <a:cubicBezTo>
                  <a:pt x="287" y="845"/>
                  <a:pt x="287" y="842"/>
                  <a:pt x="287" y="841"/>
                </a:cubicBezTo>
                <a:cubicBezTo>
                  <a:pt x="291" y="833"/>
                  <a:pt x="285" y="817"/>
                  <a:pt x="292" y="811"/>
                </a:cubicBezTo>
                <a:cubicBezTo>
                  <a:pt x="294" y="809"/>
                  <a:pt x="297" y="809"/>
                  <a:pt x="300" y="809"/>
                </a:cubicBezTo>
                <a:cubicBezTo>
                  <a:pt x="302" y="809"/>
                  <a:pt x="305" y="809"/>
                  <a:pt x="308" y="809"/>
                </a:cubicBezTo>
                <a:cubicBezTo>
                  <a:pt x="311" y="809"/>
                  <a:pt x="314" y="810"/>
                  <a:pt x="317" y="810"/>
                </a:cubicBezTo>
                <a:cubicBezTo>
                  <a:pt x="319" y="810"/>
                  <a:pt x="321" y="809"/>
                  <a:pt x="323" y="809"/>
                </a:cubicBezTo>
                <a:cubicBezTo>
                  <a:pt x="336" y="805"/>
                  <a:pt x="347" y="807"/>
                  <a:pt x="356" y="798"/>
                </a:cubicBezTo>
                <a:cubicBezTo>
                  <a:pt x="361" y="793"/>
                  <a:pt x="365" y="790"/>
                  <a:pt x="369" y="782"/>
                </a:cubicBezTo>
                <a:cubicBezTo>
                  <a:pt x="372" y="778"/>
                  <a:pt x="372" y="775"/>
                  <a:pt x="372" y="768"/>
                </a:cubicBezTo>
                <a:cubicBezTo>
                  <a:pt x="372" y="762"/>
                  <a:pt x="364" y="762"/>
                  <a:pt x="362" y="757"/>
                </a:cubicBezTo>
                <a:cubicBezTo>
                  <a:pt x="360" y="750"/>
                  <a:pt x="360" y="744"/>
                  <a:pt x="356" y="740"/>
                </a:cubicBezTo>
                <a:cubicBezTo>
                  <a:pt x="354" y="739"/>
                  <a:pt x="346" y="736"/>
                  <a:pt x="346" y="731"/>
                </a:cubicBezTo>
                <a:cubicBezTo>
                  <a:pt x="346" y="730"/>
                  <a:pt x="349" y="729"/>
                  <a:pt x="350" y="729"/>
                </a:cubicBezTo>
                <a:cubicBezTo>
                  <a:pt x="358" y="729"/>
                  <a:pt x="365" y="735"/>
                  <a:pt x="373" y="735"/>
                </a:cubicBezTo>
                <a:cubicBezTo>
                  <a:pt x="376" y="735"/>
                  <a:pt x="388" y="741"/>
                  <a:pt x="397" y="741"/>
                </a:cubicBezTo>
                <a:cubicBezTo>
                  <a:pt x="421" y="741"/>
                  <a:pt x="425" y="714"/>
                  <a:pt x="435" y="699"/>
                </a:cubicBezTo>
                <a:cubicBezTo>
                  <a:pt x="444" y="685"/>
                  <a:pt x="455" y="683"/>
                  <a:pt x="464" y="669"/>
                </a:cubicBezTo>
                <a:cubicBezTo>
                  <a:pt x="469" y="662"/>
                  <a:pt x="468" y="658"/>
                  <a:pt x="472" y="652"/>
                </a:cubicBezTo>
                <a:cubicBezTo>
                  <a:pt x="472" y="652"/>
                  <a:pt x="472" y="652"/>
                  <a:pt x="472" y="652"/>
                </a:cubicBezTo>
                <a:cubicBezTo>
                  <a:pt x="477" y="641"/>
                  <a:pt x="482" y="632"/>
                  <a:pt x="493" y="627"/>
                </a:cubicBezTo>
                <a:cubicBezTo>
                  <a:pt x="493" y="602"/>
                  <a:pt x="493" y="602"/>
                  <a:pt x="493" y="602"/>
                </a:cubicBezTo>
                <a:cubicBezTo>
                  <a:pt x="493" y="592"/>
                  <a:pt x="492" y="585"/>
                  <a:pt x="499" y="578"/>
                </a:cubicBezTo>
                <a:cubicBezTo>
                  <a:pt x="503" y="573"/>
                  <a:pt x="510" y="573"/>
                  <a:pt x="514" y="567"/>
                </a:cubicBezTo>
                <a:cubicBezTo>
                  <a:pt x="524" y="552"/>
                  <a:pt x="537" y="559"/>
                  <a:pt x="549" y="547"/>
                </a:cubicBezTo>
                <a:cubicBezTo>
                  <a:pt x="551" y="545"/>
                  <a:pt x="552" y="542"/>
                  <a:pt x="555" y="541"/>
                </a:cubicBezTo>
                <a:cubicBezTo>
                  <a:pt x="561" y="538"/>
                  <a:pt x="567" y="538"/>
                  <a:pt x="574" y="538"/>
                </a:cubicBezTo>
                <a:cubicBezTo>
                  <a:pt x="576" y="538"/>
                  <a:pt x="578" y="538"/>
                  <a:pt x="581" y="538"/>
                </a:cubicBezTo>
                <a:cubicBezTo>
                  <a:pt x="590" y="538"/>
                  <a:pt x="601" y="530"/>
                  <a:pt x="604" y="524"/>
                </a:cubicBezTo>
                <a:cubicBezTo>
                  <a:pt x="605" y="522"/>
                  <a:pt x="604" y="515"/>
                  <a:pt x="606" y="512"/>
                </a:cubicBezTo>
                <a:cubicBezTo>
                  <a:pt x="614" y="502"/>
                  <a:pt x="617" y="496"/>
                  <a:pt x="625" y="484"/>
                </a:cubicBezTo>
                <a:cubicBezTo>
                  <a:pt x="626" y="482"/>
                  <a:pt x="628" y="472"/>
                  <a:pt x="628" y="466"/>
                </a:cubicBezTo>
                <a:cubicBezTo>
                  <a:pt x="628" y="462"/>
                  <a:pt x="632" y="457"/>
                  <a:pt x="634" y="454"/>
                </a:cubicBezTo>
                <a:cubicBezTo>
                  <a:pt x="635" y="453"/>
                  <a:pt x="637" y="450"/>
                  <a:pt x="637" y="448"/>
                </a:cubicBezTo>
                <a:cubicBezTo>
                  <a:pt x="637" y="441"/>
                  <a:pt x="641" y="432"/>
                  <a:pt x="641" y="423"/>
                </a:cubicBezTo>
                <a:cubicBezTo>
                  <a:pt x="641" y="410"/>
                  <a:pt x="633" y="393"/>
                  <a:pt x="641" y="385"/>
                </a:cubicBezTo>
                <a:cubicBezTo>
                  <a:pt x="646" y="380"/>
                  <a:pt x="652" y="379"/>
                  <a:pt x="657" y="371"/>
                </a:cubicBezTo>
                <a:cubicBezTo>
                  <a:pt x="660" y="366"/>
                  <a:pt x="663" y="365"/>
                  <a:pt x="666" y="360"/>
                </a:cubicBezTo>
                <a:cubicBezTo>
                  <a:pt x="680" y="338"/>
                  <a:pt x="701" y="328"/>
                  <a:pt x="701" y="289"/>
                </a:cubicBezTo>
                <a:cubicBezTo>
                  <a:pt x="701" y="278"/>
                  <a:pt x="699" y="267"/>
                  <a:pt x="688" y="264"/>
                </a:cubicBezTo>
                <a:cubicBezTo>
                  <a:pt x="686" y="263"/>
                  <a:pt x="684" y="263"/>
                  <a:pt x="683" y="263"/>
                </a:cubicBezTo>
                <a:cubicBezTo>
                  <a:pt x="681" y="263"/>
                  <a:pt x="680" y="263"/>
                  <a:pt x="679" y="263"/>
                </a:cubicBezTo>
                <a:cubicBezTo>
                  <a:pt x="677" y="263"/>
                  <a:pt x="676" y="263"/>
                  <a:pt x="674" y="263"/>
                </a:cubicBezTo>
                <a:cubicBezTo>
                  <a:pt x="673" y="263"/>
                  <a:pt x="671" y="263"/>
                  <a:pt x="669" y="263"/>
                </a:cubicBezTo>
                <a:cubicBezTo>
                  <a:pt x="660" y="260"/>
                  <a:pt x="644" y="245"/>
                  <a:pt x="639" y="237"/>
                </a:cubicBezTo>
                <a:cubicBezTo>
                  <a:pt x="633" y="235"/>
                  <a:pt x="624" y="231"/>
                  <a:pt x="614" y="229"/>
                </a:cubicBezTo>
                <a:cubicBezTo>
                  <a:pt x="594" y="231"/>
                  <a:pt x="594" y="231"/>
                  <a:pt x="594" y="231"/>
                </a:cubicBezTo>
                <a:cubicBezTo>
                  <a:pt x="584" y="231"/>
                  <a:pt x="582" y="223"/>
                  <a:pt x="571" y="223"/>
                </a:cubicBezTo>
                <a:cubicBezTo>
                  <a:pt x="566" y="223"/>
                  <a:pt x="564" y="227"/>
                  <a:pt x="559" y="229"/>
                </a:cubicBezTo>
                <a:cubicBezTo>
                  <a:pt x="555" y="229"/>
                  <a:pt x="555" y="229"/>
                  <a:pt x="555" y="229"/>
                </a:cubicBezTo>
                <a:cubicBezTo>
                  <a:pt x="555" y="224"/>
                  <a:pt x="556" y="220"/>
                  <a:pt x="554" y="215"/>
                </a:cubicBezTo>
                <a:cubicBezTo>
                  <a:pt x="553" y="211"/>
                  <a:pt x="548" y="212"/>
                  <a:pt x="544" y="210"/>
                </a:cubicBezTo>
                <a:cubicBezTo>
                  <a:pt x="537" y="205"/>
                  <a:pt x="518" y="195"/>
                  <a:pt x="509" y="195"/>
                </a:cubicBezTo>
                <a:cubicBezTo>
                  <a:pt x="500" y="195"/>
                  <a:pt x="494" y="207"/>
                  <a:pt x="489" y="215"/>
                </a:cubicBezTo>
                <a:cubicBezTo>
                  <a:pt x="487" y="218"/>
                  <a:pt x="485" y="221"/>
                  <a:pt x="483" y="221"/>
                </a:cubicBezTo>
                <a:cubicBezTo>
                  <a:pt x="481" y="221"/>
                  <a:pt x="480" y="217"/>
                  <a:pt x="480" y="215"/>
                </a:cubicBezTo>
                <a:cubicBezTo>
                  <a:pt x="468" y="215"/>
                  <a:pt x="468" y="215"/>
                  <a:pt x="468" y="215"/>
                </a:cubicBezTo>
                <a:cubicBezTo>
                  <a:pt x="467" y="210"/>
                  <a:pt x="464" y="206"/>
                  <a:pt x="459" y="203"/>
                </a:cubicBezTo>
                <a:cubicBezTo>
                  <a:pt x="456" y="202"/>
                  <a:pt x="451" y="203"/>
                  <a:pt x="451" y="198"/>
                </a:cubicBezTo>
                <a:cubicBezTo>
                  <a:pt x="451" y="182"/>
                  <a:pt x="467" y="176"/>
                  <a:pt x="475" y="166"/>
                </a:cubicBezTo>
                <a:cubicBezTo>
                  <a:pt x="475" y="161"/>
                  <a:pt x="468" y="161"/>
                  <a:pt x="466" y="155"/>
                </a:cubicBezTo>
                <a:cubicBezTo>
                  <a:pt x="463" y="150"/>
                  <a:pt x="456" y="133"/>
                  <a:pt x="456" y="126"/>
                </a:cubicBezTo>
                <a:cubicBezTo>
                  <a:pt x="447" y="124"/>
                  <a:pt x="436" y="107"/>
                  <a:pt x="427" y="107"/>
                </a:cubicBezTo>
                <a:cubicBezTo>
                  <a:pt x="426" y="107"/>
                  <a:pt x="425" y="107"/>
                  <a:pt x="424" y="107"/>
                </a:cubicBezTo>
                <a:cubicBezTo>
                  <a:pt x="424" y="106"/>
                  <a:pt x="424" y="106"/>
                  <a:pt x="424" y="106"/>
                </a:cubicBezTo>
                <a:cubicBezTo>
                  <a:pt x="419" y="106"/>
                  <a:pt x="411" y="101"/>
                  <a:pt x="407" y="100"/>
                </a:cubicBezTo>
                <a:cubicBezTo>
                  <a:pt x="393" y="100"/>
                  <a:pt x="393" y="100"/>
                  <a:pt x="393" y="100"/>
                </a:cubicBezTo>
                <a:cubicBezTo>
                  <a:pt x="379" y="97"/>
                  <a:pt x="357" y="99"/>
                  <a:pt x="353" y="84"/>
                </a:cubicBezTo>
                <a:cubicBezTo>
                  <a:pt x="350" y="84"/>
                  <a:pt x="346" y="83"/>
                  <a:pt x="345" y="81"/>
                </a:cubicBezTo>
                <a:cubicBezTo>
                  <a:pt x="339" y="68"/>
                  <a:pt x="334" y="69"/>
                  <a:pt x="324" y="59"/>
                </a:cubicBezTo>
                <a:cubicBezTo>
                  <a:pt x="309" y="59"/>
                  <a:pt x="309" y="59"/>
                  <a:pt x="309" y="59"/>
                </a:cubicBezTo>
                <a:cubicBezTo>
                  <a:pt x="307" y="52"/>
                  <a:pt x="309" y="44"/>
                  <a:pt x="302" y="42"/>
                </a:cubicBezTo>
                <a:cubicBezTo>
                  <a:pt x="294" y="40"/>
                  <a:pt x="283" y="38"/>
                  <a:pt x="279" y="31"/>
                </a:cubicBezTo>
                <a:cubicBezTo>
                  <a:pt x="279" y="27"/>
                  <a:pt x="279" y="27"/>
                  <a:pt x="279" y="27"/>
                </a:cubicBezTo>
                <a:cubicBezTo>
                  <a:pt x="280" y="27"/>
                  <a:pt x="281" y="27"/>
                  <a:pt x="282" y="27"/>
                </a:cubicBezTo>
                <a:cubicBezTo>
                  <a:pt x="283" y="27"/>
                  <a:pt x="286" y="26"/>
                  <a:pt x="287" y="25"/>
                </a:cubicBezTo>
                <a:cubicBezTo>
                  <a:pt x="287" y="25"/>
                  <a:pt x="278" y="24"/>
                  <a:pt x="272" y="24"/>
                </a:cubicBezTo>
                <a:cubicBezTo>
                  <a:pt x="271" y="25"/>
                  <a:pt x="260" y="25"/>
                  <a:pt x="259" y="27"/>
                </a:cubicBezTo>
                <a:cubicBezTo>
                  <a:pt x="256" y="33"/>
                  <a:pt x="251" y="33"/>
                  <a:pt x="243" y="34"/>
                </a:cubicBezTo>
                <a:cubicBezTo>
                  <a:pt x="239" y="34"/>
                  <a:pt x="232" y="33"/>
                  <a:pt x="232" y="28"/>
                </a:cubicBezTo>
                <a:cubicBezTo>
                  <a:pt x="227" y="28"/>
                  <a:pt x="212" y="28"/>
                  <a:pt x="204" y="28"/>
                </a:cubicBezTo>
                <a:cubicBezTo>
                  <a:pt x="200" y="28"/>
                  <a:pt x="197" y="24"/>
                  <a:pt x="197" y="19"/>
                </a:cubicBezTo>
                <a:cubicBezTo>
                  <a:pt x="189" y="17"/>
                  <a:pt x="178" y="14"/>
                  <a:pt x="175" y="6"/>
                </a:cubicBezTo>
                <a:cubicBezTo>
                  <a:pt x="166" y="5"/>
                  <a:pt x="166" y="5"/>
                  <a:pt x="166" y="5"/>
                </a:cubicBezTo>
                <a:cubicBezTo>
                  <a:pt x="166" y="12"/>
                  <a:pt x="174" y="9"/>
                  <a:pt x="176" y="15"/>
                </a:cubicBezTo>
                <a:cubicBezTo>
                  <a:pt x="164" y="15"/>
                  <a:pt x="164" y="15"/>
                  <a:pt x="164" y="15"/>
                </a:cubicBezTo>
                <a:cubicBezTo>
                  <a:pt x="159" y="19"/>
                  <a:pt x="150" y="18"/>
                  <a:pt x="150" y="25"/>
                </a:cubicBezTo>
                <a:cubicBezTo>
                  <a:pt x="150" y="32"/>
                  <a:pt x="157" y="35"/>
                  <a:pt x="157" y="42"/>
                </a:cubicBezTo>
                <a:cubicBezTo>
                  <a:pt x="157" y="44"/>
                  <a:pt x="154" y="50"/>
                  <a:pt x="152" y="50"/>
                </a:cubicBezTo>
                <a:cubicBezTo>
                  <a:pt x="146" y="50"/>
                  <a:pt x="143" y="40"/>
                  <a:pt x="143" y="34"/>
                </a:cubicBezTo>
                <a:cubicBezTo>
                  <a:pt x="143" y="30"/>
                  <a:pt x="146" y="21"/>
                  <a:pt x="148" y="13"/>
                </a:cubicBezTo>
                <a:cubicBezTo>
                  <a:pt x="150" y="13"/>
                  <a:pt x="153" y="11"/>
                  <a:pt x="153" y="6"/>
                </a:cubicBezTo>
                <a:cubicBezTo>
                  <a:pt x="153" y="6"/>
                  <a:pt x="151" y="0"/>
                  <a:pt x="148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2" name="Freeform 128">
            <a:extLst>
              <a:ext uri="{FF2B5EF4-FFF2-40B4-BE49-F238E27FC236}">
                <a16:creationId xmlns:a16="http://schemas.microsoft.com/office/drawing/2014/main" id="{74C1D782-8F79-4AD3-9020-7C291F39EB2B}"/>
              </a:ext>
            </a:extLst>
          </xdr:cNvPr>
          <xdr:cNvSpPr>
            <a:spLocks/>
          </xdr:cNvSpPr>
        </xdr:nvSpPr>
        <xdr:spPr bwMode="auto">
          <a:xfrm>
            <a:off x="662" y="2178"/>
            <a:ext cx="19" cy="23"/>
          </a:xfrm>
          <a:custGeom>
            <a:avLst/>
            <a:gdLst>
              <a:gd name="T0" fmla="*/ 0 w 8"/>
              <a:gd name="T1" fmla="*/ 0 h 10"/>
              <a:gd name="T2" fmla="*/ 0 w 8"/>
              <a:gd name="T3" fmla="*/ 0 h 10"/>
              <a:gd name="T4" fmla="*/ 5 w 8"/>
              <a:gd name="T5" fmla="*/ 10 h 10"/>
              <a:gd name="T6" fmla="*/ 8 w 8"/>
              <a:gd name="T7" fmla="*/ 7 h 10"/>
              <a:gd name="T8" fmla="*/ 2 w 8"/>
              <a:gd name="T9" fmla="*/ 0 h 10"/>
              <a:gd name="T10" fmla="*/ 0 w 8"/>
              <a:gd name="T11" fmla="*/ 0 h 1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8" h="10">
                <a:moveTo>
                  <a:pt x="0" y="0"/>
                </a:moveTo>
                <a:cubicBezTo>
                  <a:pt x="0" y="0"/>
                  <a:pt x="0" y="0"/>
                  <a:pt x="0" y="0"/>
                </a:cubicBezTo>
                <a:cubicBezTo>
                  <a:pt x="0" y="4"/>
                  <a:pt x="0" y="10"/>
                  <a:pt x="5" y="10"/>
                </a:cubicBezTo>
                <a:cubicBezTo>
                  <a:pt x="6" y="10"/>
                  <a:pt x="8" y="9"/>
                  <a:pt x="8" y="7"/>
                </a:cubicBezTo>
                <a:cubicBezTo>
                  <a:pt x="8" y="4"/>
                  <a:pt x="6" y="1"/>
                  <a:pt x="2" y="0"/>
                </a:cubicBezTo>
                <a:cubicBezTo>
                  <a:pt x="1" y="0"/>
                  <a:pt x="1" y="0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3" name="Freeform 129">
            <a:extLst>
              <a:ext uri="{FF2B5EF4-FFF2-40B4-BE49-F238E27FC236}">
                <a16:creationId xmlns:a16="http://schemas.microsoft.com/office/drawing/2014/main" id="{5530E366-9BEA-4A59-B175-8260A433A6EF}"/>
              </a:ext>
            </a:extLst>
          </xdr:cNvPr>
          <xdr:cNvSpPr>
            <a:spLocks/>
          </xdr:cNvSpPr>
        </xdr:nvSpPr>
        <xdr:spPr bwMode="auto">
          <a:xfrm>
            <a:off x="643" y="2107"/>
            <a:ext cx="31" cy="9"/>
          </a:xfrm>
          <a:custGeom>
            <a:avLst/>
            <a:gdLst>
              <a:gd name="T0" fmla="*/ 7 w 13"/>
              <a:gd name="T1" fmla="*/ 0 h 4"/>
              <a:gd name="T2" fmla="*/ 0 w 13"/>
              <a:gd name="T3" fmla="*/ 4 h 4"/>
              <a:gd name="T4" fmla="*/ 8 w 13"/>
              <a:gd name="T5" fmla="*/ 4 h 4"/>
              <a:gd name="T6" fmla="*/ 13 w 13"/>
              <a:gd name="T7" fmla="*/ 4 h 4"/>
              <a:gd name="T8" fmla="*/ 7 w 13"/>
              <a:gd name="T9" fmla="*/ 0 h 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3" h="4">
                <a:moveTo>
                  <a:pt x="7" y="0"/>
                </a:moveTo>
                <a:cubicBezTo>
                  <a:pt x="4" y="0"/>
                  <a:pt x="1" y="2"/>
                  <a:pt x="0" y="4"/>
                </a:cubicBezTo>
                <a:cubicBezTo>
                  <a:pt x="2" y="4"/>
                  <a:pt x="5" y="4"/>
                  <a:pt x="8" y="4"/>
                </a:cubicBezTo>
                <a:cubicBezTo>
                  <a:pt x="10" y="4"/>
                  <a:pt x="12" y="4"/>
                  <a:pt x="13" y="4"/>
                </a:cubicBezTo>
                <a:cubicBezTo>
                  <a:pt x="12" y="3"/>
                  <a:pt x="11" y="0"/>
                  <a:pt x="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4" name="Freeform 130">
            <a:extLst>
              <a:ext uri="{FF2B5EF4-FFF2-40B4-BE49-F238E27FC236}">
                <a16:creationId xmlns:a16="http://schemas.microsoft.com/office/drawing/2014/main" id="{6713AF81-C13A-4B8A-ABAD-5F8D7092877D}"/>
              </a:ext>
            </a:extLst>
          </xdr:cNvPr>
          <xdr:cNvSpPr>
            <a:spLocks/>
          </xdr:cNvSpPr>
        </xdr:nvSpPr>
        <xdr:spPr bwMode="auto">
          <a:xfrm>
            <a:off x="697" y="2121"/>
            <a:ext cx="8" cy="12"/>
          </a:xfrm>
          <a:custGeom>
            <a:avLst/>
            <a:gdLst>
              <a:gd name="T0" fmla="*/ 0 w 3"/>
              <a:gd name="T1" fmla="*/ 0 h 5"/>
              <a:gd name="T2" fmla="*/ 3 w 3"/>
              <a:gd name="T3" fmla="*/ 5 h 5"/>
              <a:gd name="T4" fmla="*/ 3 w 3"/>
              <a:gd name="T5" fmla="*/ 5 h 5"/>
              <a:gd name="T6" fmla="*/ 0 w 3"/>
              <a:gd name="T7" fmla="*/ 0 h 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3" h="5">
                <a:moveTo>
                  <a:pt x="0" y="0"/>
                </a:moveTo>
                <a:cubicBezTo>
                  <a:pt x="0" y="2"/>
                  <a:pt x="1" y="5"/>
                  <a:pt x="3" y="5"/>
                </a:cubicBezTo>
                <a:cubicBezTo>
                  <a:pt x="3" y="5"/>
                  <a:pt x="3" y="5"/>
                  <a:pt x="3" y="5"/>
                </a:cubicBezTo>
                <a:cubicBezTo>
                  <a:pt x="0" y="0"/>
                  <a:pt x="0" y="0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5" name="Freeform 131">
            <a:extLst>
              <a:ext uri="{FF2B5EF4-FFF2-40B4-BE49-F238E27FC236}">
                <a16:creationId xmlns:a16="http://schemas.microsoft.com/office/drawing/2014/main" id="{CEC3A38E-C94D-4D81-9D86-0EBDCE3EDCAF}"/>
              </a:ext>
            </a:extLst>
          </xdr:cNvPr>
          <xdr:cNvSpPr>
            <a:spLocks/>
          </xdr:cNvSpPr>
        </xdr:nvSpPr>
        <xdr:spPr bwMode="auto">
          <a:xfrm>
            <a:off x="825" y="2310"/>
            <a:ext cx="24" cy="19"/>
          </a:xfrm>
          <a:custGeom>
            <a:avLst/>
            <a:gdLst>
              <a:gd name="T0" fmla="*/ 10 w 10"/>
              <a:gd name="T1" fmla="*/ 0 h 8"/>
              <a:gd name="T2" fmla="*/ 2 w 10"/>
              <a:gd name="T3" fmla="*/ 5 h 8"/>
              <a:gd name="T4" fmla="*/ 0 w 10"/>
              <a:gd name="T5" fmla="*/ 4 h 8"/>
              <a:gd name="T6" fmla="*/ 0 w 10"/>
              <a:gd name="T7" fmla="*/ 7 h 8"/>
              <a:gd name="T8" fmla="*/ 0 w 10"/>
              <a:gd name="T9" fmla="*/ 8 h 8"/>
              <a:gd name="T10" fmla="*/ 2 w 10"/>
              <a:gd name="T11" fmla="*/ 7 h 8"/>
              <a:gd name="T12" fmla="*/ 10 w 10"/>
              <a:gd name="T13" fmla="*/ 4 h 8"/>
              <a:gd name="T14" fmla="*/ 10 w 10"/>
              <a:gd name="T15" fmla="*/ 0 h 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</a:cxnLst>
            <a:rect l="0" t="0" r="r" b="b"/>
            <a:pathLst>
              <a:path w="10" h="8">
                <a:moveTo>
                  <a:pt x="10" y="0"/>
                </a:moveTo>
                <a:cubicBezTo>
                  <a:pt x="9" y="2"/>
                  <a:pt x="5" y="5"/>
                  <a:pt x="2" y="5"/>
                </a:cubicBezTo>
                <a:cubicBezTo>
                  <a:pt x="1" y="5"/>
                  <a:pt x="0" y="4"/>
                  <a:pt x="0" y="4"/>
                </a:cubicBezTo>
                <a:cubicBezTo>
                  <a:pt x="0" y="5"/>
                  <a:pt x="0" y="6"/>
                  <a:pt x="0" y="7"/>
                </a:cubicBezTo>
                <a:cubicBezTo>
                  <a:pt x="0" y="8"/>
                  <a:pt x="0" y="8"/>
                  <a:pt x="0" y="8"/>
                </a:cubicBezTo>
                <a:cubicBezTo>
                  <a:pt x="1" y="8"/>
                  <a:pt x="2" y="7"/>
                  <a:pt x="2" y="7"/>
                </a:cubicBezTo>
                <a:cubicBezTo>
                  <a:pt x="5" y="7"/>
                  <a:pt x="8" y="6"/>
                  <a:pt x="10" y="4"/>
                </a:cubicBezTo>
                <a:cubicBezTo>
                  <a:pt x="10" y="0"/>
                  <a:pt x="10" y="0"/>
                  <a:pt x="1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6" name="Freeform 132">
            <a:extLst>
              <a:ext uri="{FF2B5EF4-FFF2-40B4-BE49-F238E27FC236}">
                <a16:creationId xmlns:a16="http://schemas.microsoft.com/office/drawing/2014/main" id="{5BBB9C2C-133E-42DA-803D-2D7547DF3DCF}"/>
              </a:ext>
            </a:extLst>
          </xdr:cNvPr>
          <xdr:cNvSpPr>
            <a:spLocks/>
          </xdr:cNvSpPr>
        </xdr:nvSpPr>
        <xdr:spPr bwMode="auto">
          <a:xfrm>
            <a:off x="-988" y="1163"/>
            <a:ext cx="2054" cy="1008"/>
          </a:xfrm>
          <a:custGeom>
            <a:avLst/>
            <a:gdLst>
              <a:gd name="T0" fmla="*/ 24 w 869"/>
              <a:gd name="T1" fmla="*/ 7 h 426"/>
              <a:gd name="T2" fmla="*/ 31 w 869"/>
              <a:gd name="T3" fmla="*/ 19 h 426"/>
              <a:gd name="T4" fmla="*/ 1 w 869"/>
              <a:gd name="T5" fmla="*/ 28 h 426"/>
              <a:gd name="T6" fmla="*/ 10 w 869"/>
              <a:gd name="T7" fmla="*/ 159 h 426"/>
              <a:gd name="T8" fmla="*/ 56 w 869"/>
              <a:gd name="T9" fmla="*/ 256 h 426"/>
              <a:gd name="T10" fmla="*/ 147 w 869"/>
              <a:gd name="T11" fmla="*/ 302 h 426"/>
              <a:gd name="T12" fmla="*/ 248 w 869"/>
              <a:gd name="T13" fmla="*/ 315 h 426"/>
              <a:gd name="T14" fmla="*/ 319 w 869"/>
              <a:gd name="T15" fmla="*/ 362 h 426"/>
              <a:gd name="T16" fmla="*/ 410 w 869"/>
              <a:gd name="T17" fmla="*/ 410 h 426"/>
              <a:gd name="T18" fmla="*/ 427 w 869"/>
              <a:gd name="T19" fmla="*/ 371 h 426"/>
              <a:gd name="T20" fmla="*/ 436 w 869"/>
              <a:gd name="T21" fmla="*/ 371 h 426"/>
              <a:gd name="T22" fmla="*/ 485 w 869"/>
              <a:gd name="T23" fmla="*/ 354 h 426"/>
              <a:gd name="T24" fmla="*/ 531 w 869"/>
              <a:gd name="T25" fmla="*/ 360 h 426"/>
              <a:gd name="T26" fmla="*/ 523 w 869"/>
              <a:gd name="T27" fmla="*/ 344 h 426"/>
              <a:gd name="T28" fmla="*/ 568 w 869"/>
              <a:gd name="T29" fmla="*/ 339 h 426"/>
              <a:gd name="T30" fmla="*/ 633 w 869"/>
              <a:gd name="T31" fmla="*/ 394 h 426"/>
              <a:gd name="T32" fmla="*/ 671 w 869"/>
              <a:gd name="T33" fmla="*/ 405 h 426"/>
              <a:gd name="T34" fmla="*/ 665 w 869"/>
              <a:gd name="T35" fmla="*/ 382 h 426"/>
              <a:gd name="T36" fmla="*/ 705 w 869"/>
              <a:gd name="T37" fmla="*/ 279 h 426"/>
              <a:gd name="T38" fmla="*/ 733 w 869"/>
              <a:gd name="T39" fmla="*/ 260 h 426"/>
              <a:gd name="T40" fmla="*/ 729 w 869"/>
              <a:gd name="T41" fmla="*/ 252 h 426"/>
              <a:gd name="T42" fmla="*/ 735 w 869"/>
              <a:gd name="T43" fmla="*/ 235 h 426"/>
              <a:gd name="T44" fmla="*/ 731 w 869"/>
              <a:gd name="T45" fmla="*/ 222 h 426"/>
              <a:gd name="T46" fmla="*/ 735 w 869"/>
              <a:gd name="T47" fmla="*/ 214 h 426"/>
              <a:gd name="T48" fmla="*/ 749 w 869"/>
              <a:gd name="T49" fmla="*/ 202 h 426"/>
              <a:gd name="T50" fmla="*/ 751 w 869"/>
              <a:gd name="T51" fmla="*/ 193 h 426"/>
              <a:gd name="T52" fmla="*/ 764 w 869"/>
              <a:gd name="T53" fmla="*/ 160 h 426"/>
              <a:gd name="T54" fmla="*/ 785 w 869"/>
              <a:gd name="T55" fmla="*/ 157 h 426"/>
              <a:gd name="T56" fmla="*/ 810 w 869"/>
              <a:gd name="T57" fmla="*/ 147 h 426"/>
              <a:gd name="T58" fmla="*/ 827 w 869"/>
              <a:gd name="T59" fmla="*/ 141 h 426"/>
              <a:gd name="T60" fmla="*/ 814 w 869"/>
              <a:gd name="T61" fmla="*/ 131 h 426"/>
              <a:gd name="T62" fmla="*/ 852 w 869"/>
              <a:gd name="T63" fmla="*/ 96 h 426"/>
              <a:gd name="T64" fmla="*/ 861 w 869"/>
              <a:gd name="T65" fmla="*/ 50 h 426"/>
              <a:gd name="T66" fmla="*/ 857 w 869"/>
              <a:gd name="T67" fmla="*/ 38 h 426"/>
              <a:gd name="T68" fmla="*/ 843 w 869"/>
              <a:gd name="T69" fmla="*/ 38 h 426"/>
              <a:gd name="T70" fmla="*/ 809 w 869"/>
              <a:gd name="T71" fmla="*/ 76 h 426"/>
              <a:gd name="T72" fmla="*/ 768 w 869"/>
              <a:gd name="T73" fmla="*/ 78 h 426"/>
              <a:gd name="T74" fmla="*/ 702 w 869"/>
              <a:gd name="T75" fmla="*/ 117 h 426"/>
              <a:gd name="T76" fmla="*/ 677 w 869"/>
              <a:gd name="T77" fmla="*/ 120 h 426"/>
              <a:gd name="T78" fmla="*/ 681 w 869"/>
              <a:gd name="T79" fmla="*/ 130 h 426"/>
              <a:gd name="T80" fmla="*/ 677 w 869"/>
              <a:gd name="T81" fmla="*/ 132 h 426"/>
              <a:gd name="T82" fmla="*/ 632 w 869"/>
              <a:gd name="T83" fmla="*/ 148 h 426"/>
              <a:gd name="T84" fmla="*/ 624 w 869"/>
              <a:gd name="T85" fmla="*/ 135 h 426"/>
              <a:gd name="T86" fmla="*/ 618 w 869"/>
              <a:gd name="T87" fmla="*/ 104 h 426"/>
              <a:gd name="T88" fmla="*/ 581 w 869"/>
              <a:gd name="T89" fmla="*/ 83 h 426"/>
              <a:gd name="T90" fmla="*/ 565 w 869"/>
              <a:gd name="T91" fmla="*/ 146 h 426"/>
              <a:gd name="T92" fmla="*/ 553 w 869"/>
              <a:gd name="T93" fmla="*/ 90 h 426"/>
              <a:gd name="T94" fmla="*/ 610 w 869"/>
              <a:gd name="T95" fmla="*/ 65 h 426"/>
              <a:gd name="T96" fmla="*/ 566 w 869"/>
              <a:gd name="T97" fmla="*/ 57 h 426"/>
              <a:gd name="T98" fmla="*/ 552 w 869"/>
              <a:gd name="T99" fmla="*/ 37 h 426"/>
              <a:gd name="T100" fmla="*/ 506 w 869"/>
              <a:gd name="T101" fmla="*/ 51 h 426"/>
              <a:gd name="T102" fmla="*/ 530 w 869"/>
              <a:gd name="T103" fmla="*/ 24 h 426"/>
              <a:gd name="T104" fmla="*/ 447 w 869"/>
              <a:gd name="T105" fmla="*/ 0 h 4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</a:cxnLst>
            <a:rect l="0" t="0" r="r" b="b"/>
            <a:pathLst>
              <a:path w="869" h="426">
                <a:moveTo>
                  <a:pt x="447" y="0"/>
                </a:moveTo>
                <a:cubicBezTo>
                  <a:pt x="447" y="7"/>
                  <a:pt x="447" y="7"/>
                  <a:pt x="447" y="7"/>
                </a:cubicBezTo>
                <a:cubicBezTo>
                  <a:pt x="24" y="7"/>
                  <a:pt x="24" y="7"/>
                  <a:pt x="24" y="7"/>
                </a:cubicBezTo>
                <a:cubicBezTo>
                  <a:pt x="25" y="7"/>
                  <a:pt x="25" y="7"/>
                  <a:pt x="25" y="7"/>
                </a:cubicBezTo>
                <a:cubicBezTo>
                  <a:pt x="25" y="7"/>
                  <a:pt x="24" y="7"/>
                  <a:pt x="24" y="7"/>
                </a:cubicBezTo>
                <a:cubicBezTo>
                  <a:pt x="27" y="12"/>
                  <a:pt x="31" y="14"/>
                  <a:pt x="31" y="19"/>
                </a:cubicBezTo>
                <a:cubicBezTo>
                  <a:pt x="31" y="24"/>
                  <a:pt x="27" y="30"/>
                  <a:pt x="24" y="33"/>
                </a:cubicBezTo>
                <a:cubicBezTo>
                  <a:pt x="21" y="28"/>
                  <a:pt x="17" y="24"/>
                  <a:pt x="9" y="24"/>
                </a:cubicBezTo>
                <a:cubicBezTo>
                  <a:pt x="7" y="24"/>
                  <a:pt x="1" y="25"/>
                  <a:pt x="1" y="28"/>
                </a:cubicBezTo>
                <a:cubicBezTo>
                  <a:pt x="1" y="39"/>
                  <a:pt x="14" y="44"/>
                  <a:pt x="14" y="56"/>
                </a:cubicBezTo>
                <a:cubicBezTo>
                  <a:pt x="14" y="72"/>
                  <a:pt x="0" y="102"/>
                  <a:pt x="5" y="115"/>
                </a:cubicBezTo>
                <a:cubicBezTo>
                  <a:pt x="10" y="128"/>
                  <a:pt x="4" y="148"/>
                  <a:pt x="10" y="159"/>
                </a:cubicBezTo>
                <a:cubicBezTo>
                  <a:pt x="7" y="161"/>
                  <a:pt x="2" y="165"/>
                  <a:pt x="5" y="169"/>
                </a:cubicBezTo>
                <a:cubicBezTo>
                  <a:pt x="14" y="185"/>
                  <a:pt x="26" y="208"/>
                  <a:pt x="37" y="210"/>
                </a:cubicBezTo>
                <a:cubicBezTo>
                  <a:pt x="34" y="232"/>
                  <a:pt x="49" y="238"/>
                  <a:pt x="56" y="256"/>
                </a:cubicBezTo>
                <a:cubicBezTo>
                  <a:pt x="58" y="261"/>
                  <a:pt x="56" y="267"/>
                  <a:pt x="60" y="268"/>
                </a:cubicBezTo>
                <a:cubicBezTo>
                  <a:pt x="79" y="275"/>
                  <a:pt x="106" y="287"/>
                  <a:pt x="114" y="302"/>
                </a:cubicBezTo>
                <a:cubicBezTo>
                  <a:pt x="147" y="302"/>
                  <a:pt x="147" y="302"/>
                  <a:pt x="147" y="302"/>
                </a:cubicBezTo>
                <a:cubicBezTo>
                  <a:pt x="204" y="321"/>
                  <a:pt x="204" y="321"/>
                  <a:pt x="204" y="321"/>
                </a:cubicBezTo>
                <a:cubicBezTo>
                  <a:pt x="248" y="321"/>
                  <a:pt x="248" y="321"/>
                  <a:pt x="248" y="321"/>
                </a:cubicBezTo>
                <a:cubicBezTo>
                  <a:pt x="248" y="315"/>
                  <a:pt x="248" y="315"/>
                  <a:pt x="248" y="315"/>
                </a:cubicBezTo>
                <a:cubicBezTo>
                  <a:pt x="258" y="315"/>
                  <a:pt x="258" y="315"/>
                  <a:pt x="258" y="315"/>
                </a:cubicBezTo>
                <a:cubicBezTo>
                  <a:pt x="276" y="319"/>
                  <a:pt x="286" y="321"/>
                  <a:pt x="295" y="337"/>
                </a:cubicBezTo>
                <a:cubicBezTo>
                  <a:pt x="300" y="344"/>
                  <a:pt x="308" y="362"/>
                  <a:pt x="319" y="362"/>
                </a:cubicBezTo>
                <a:cubicBezTo>
                  <a:pt x="329" y="362"/>
                  <a:pt x="326" y="347"/>
                  <a:pt x="338" y="347"/>
                </a:cubicBezTo>
                <a:cubicBezTo>
                  <a:pt x="369" y="347"/>
                  <a:pt x="368" y="386"/>
                  <a:pt x="385" y="403"/>
                </a:cubicBezTo>
                <a:cubicBezTo>
                  <a:pt x="389" y="407"/>
                  <a:pt x="401" y="409"/>
                  <a:pt x="410" y="410"/>
                </a:cubicBezTo>
                <a:cubicBezTo>
                  <a:pt x="409" y="406"/>
                  <a:pt x="409" y="406"/>
                  <a:pt x="409" y="406"/>
                </a:cubicBezTo>
                <a:cubicBezTo>
                  <a:pt x="409" y="406"/>
                  <a:pt x="409" y="406"/>
                  <a:pt x="409" y="405"/>
                </a:cubicBezTo>
                <a:cubicBezTo>
                  <a:pt x="409" y="389"/>
                  <a:pt x="416" y="375"/>
                  <a:pt x="427" y="371"/>
                </a:cubicBezTo>
                <a:cubicBezTo>
                  <a:pt x="429" y="370"/>
                  <a:pt x="430" y="370"/>
                  <a:pt x="431" y="370"/>
                </a:cubicBezTo>
                <a:cubicBezTo>
                  <a:pt x="432" y="370"/>
                  <a:pt x="433" y="370"/>
                  <a:pt x="434" y="370"/>
                </a:cubicBezTo>
                <a:cubicBezTo>
                  <a:pt x="435" y="370"/>
                  <a:pt x="435" y="371"/>
                  <a:pt x="436" y="371"/>
                </a:cubicBezTo>
                <a:cubicBezTo>
                  <a:pt x="438" y="371"/>
                  <a:pt x="440" y="370"/>
                  <a:pt x="442" y="368"/>
                </a:cubicBezTo>
                <a:cubicBezTo>
                  <a:pt x="448" y="362"/>
                  <a:pt x="455" y="349"/>
                  <a:pt x="471" y="349"/>
                </a:cubicBezTo>
                <a:cubicBezTo>
                  <a:pt x="476" y="349"/>
                  <a:pt x="480" y="354"/>
                  <a:pt x="485" y="354"/>
                </a:cubicBezTo>
                <a:cubicBezTo>
                  <a:pt x="489" y="354"/>
                  <a:pt x="490" y="350"/>
                  <a:pt x="493" y="350"/>
                </a:cubicBezTo>
                <a:cubicBezTo>
                  <a:pt x="502" y="350"/>
                  <a:pt x="512" y="362"/>
                  <a:pt x="524" y="362"/>
                </a:cubicBezTo>
                <a:cubicBezTo>
                  <a:pt x="526" y="362"/>
                  <a:pt x="529" y="362"/>
                  <a:pt x="531" y="360"/>
                </a:cubicBezTo>
                <a:cubicBezTo>
                  <a:pt x="525" y="356"/>
                  <a:pt x="530" y="352"/>
                  <a:pt x="530" y="344"/>
                </a:cubicBezTo>
                <a:cubicBezTo>
                  <a:pt x="529" y="344"/>
                  <a:pt x="528" y="345"/>
                  <a:pt x="527" y="345"/>
                </a:cubicBezTo>
                <a:cubicBezTo>
                  <a:pt x="527" y="345"/>
                  <a:pt x="525" y="344"/>
                  <a:pt x="523" y="344"/>
                </a:cubicBezTo>
                <a:cubicBezTo>
                  <a:pt x="532" y="340"/>
                  <a:pt x="543" y="341"/>
                  <a:pt x="551" y="339"/>
                </a:cubicBezTo>
                <a:cubicBezTo>
                  <a:pt x="551" y="341"/>
                  <a:pt x="553" y="344"/>
                  <a:pt x="555" y="344"/>
                </a:cubicBezTo>
                <a:cubicBezTo>
                  <a:pt x="559" y="344"/>
                  <a:pt x="561" y="339"/>
                  <a:pt x="568" y="339"/>
                </a:cubicBezTo>
                <a:cubicBezTo>
                  <a:pt x="581" y="339"/>
                  <a:pt x="587" y="352"/>
                  <a:pt x="596" y="352"/>
                </a:cubicBezTo>
                <a:cubicBezTo>
                  <a:pt x="601" y="352"/>
                  <a:pt x="603" y="345"/>
                  <a:pt x="608" y="345"/>
                </a:cubicBezTo>
                <a:cubicBezTo>
                  <a:pt x="631" y="345"/>
                  <a:pt x="625" y="377"/>
                  <a:pt x="633" y="394"/>
                </a:cubicBezTo>
                <a:cubicBezTo>
                  <a:pt x="637" y="402"/>
                  <a:pt x="643" y="405"/>
                  <a:pt x="649" y="413"/>
                </a:cubicBezTo>
                <a:cubicBezTo>
                  <a:pt x="652" y="418"/>
                  <a:pt x="652" y="426"/>
                  <a:pt x="660" y="426"/>
                </a:cubicBezTo>
                <a:cubicBezTo>
                  <a:pt x="669" y="426"/>
                  <a:pt x="671" y="416"/>
                  <a:pt x="671" y="405"/>
                </a:cubicBezTo>
                <a:cubicBezTo>
                  <a:pt x="671" y="396"/>
                  <a:pt x="666" y="391"/>
                  <a:pt x="665" y="384"/>
                </a:cubicBezTo>
                <a:cubicBezTo>
                  <a:pt x="665" y="381"/>
                  <a:pt x="665" y="381"/>
                  <a:pt x="665" y="381"/>
                </a:cubicBezTo>
                <a:cubicBezTo>
                  <a:pt x="665" y="382"/>
                  <a:pt x="665" y="382"/>
                  <a:pt x="665" y="382"/>
                </a:cubicBezTo>
                <a:cubicBezTo>
                  <a:pt x="665" y="365"/>
                  <a:pt x="650" y="359"/>
                  <a:pt x="650" y="342"/>
                </a:cubicBezTo>
                <a:cubicBezTo>
                  <a:pt x="650" y="304"/>
                  <a:pt x="682" y="294"/>
                  <a:pt x="706" y="280"/>
                </a:cubicBezTo>
                <a:cubicBezTo>
                  <a:pt x="705" y="279"/>
                  <a:pt x="705" y="279"/>
                  <a:pt x="705" y="279"/>
                </a:cubicBezTo>
                <a:cubicBezTo>
                  <a:pt x="708" y="275"/>
                  <a:pt x="708" y="274"/>
                  <a:pt x="714" y="272"/>
                </a:cubicBezTo>
                <a:cubicBezTo>
                  <a:pt x="718" y="271"/>
                  <a:pt x="721" y="267"/>
                  <a:pt x="727" y="265"/>
                </a:cubicBezTo>
                <a:cubicBezTo>
                  <a:pt x="730" y="265"/>
                  <a:pt x="732" y="262"/>
                  <a:pt x="733" y="260"/>
                </a:cubicBezTo>
                <a:cubicBezTo>
                  <a:pt x="727" y="256"/>
                  <a:pt x="727" y="256"/>
                  <a:pt x="727" y="256"/>
                </a:cubicBezTo>
                <a:cubicBezTo>
                  <a:pt x="727" y="252"/>
                  <a:pt x="727" y="252"/>
                  <a:pt x="727" y="252"/>
                </a:cubicBezTo>
                <a:cubicBezTo>
                  <a:pt x="728" y="252"/>
                  <a:pt x="728" y="252"/>
                  <a:pt x="729" y="252"/>
                </a:cubicBezTo>
                <a:cubicBezTo>
                  <a:pt x="733" y="252"/>
                  <a:pt x="734" y="251"/>
                  <a:pt x="735" y="246"/>
                </a:cubicBezTo>
                <a:cubicBezTo>
                  <a:pt x="733" y="246"/>
                  <a:pt x="730" y="245"/>
                  <a:pt x="728" y="242"/>
                </a:cubicBezTo>
                <a:cubicBezTo>
                  <a:pt x="731" y="242"/>
                  <a:pt x="735" y="240"/>
                  <a:pt x="735" y="235"/>
                </a:cubicBezTo>
                <a:cubicBezTo>
                  <a:pt x="735" y="234"/>
                  <a:pt x="735" y="232"/>
                  <a:pt x="735" y="230"/>
                </a:cubicBezTo>
                <a:cubicBezTo>
                  <a:pt x="734" y="230"/>
                  <a:pt x="732" y="230"/>
                  <a:pt x="731" y="230"/>
                </a:cubicBezTo>
                <a:cubicBezTo>
                  <a:pt x="728" y="227"/>
                  <a:pt x="731" y="227"/>
                  <a:pt x="731" y="222"/>
                </a:cubicBezTo>
                <a:cubicBezTo>
                  <a:pt x="731" y="217"/>
                  <a:pt x="729" y="207"/>
                  <a:pt x="729" y="204"/>
                </a:cubicBezTo>
                <a:cubicBezTo>
                  <a:pt x="729" y="204"/>
                  <a:pt x="728" y="199"/>
                  <a:pt x="729" y="197"/>
                </a:cubicBezTo>
                <a:cubicBezTo>
                  <a:pt x="730" y="202"/>
                  <a:pt x="735" y="211"/>
                  <a:pt x="735" y="214"/>
                </a:cubicBezTo>
                <a:cubicBezTo>
                  <a:pt x="735" y="216"/>
                  <a:pt x="735" y="218"/>
                  <a:pt x="735" y="220"/>
                </a:cubicBezTo>
                <a:cubicBezTo>
                  <a:pt x="735" y="221"/>
                  <a:pt x="736" y="223"/>
                  <a:pt x="737" y="223"/>
                </a:cubicBezTo>
                <a:cubicBezTo>
                  <a:pt x="739" y="223"/>
                  <a:pt x="749" y="205"/>
                  <a:pt x="749" y="202"/>
                </a:cubicBezTo>
                <a:cubicBezTo>
                  <a:pt x="749" y="197"/>
                  <a:pt x="746" y="196"/>
                  <a:pt x="745" y="192"/>
                </a:cubicBezTo>
                <a:cubicBezTo>
                  <a:pt x="747" y="189"/>
                  <a:pt x="747" y="189"/>
                  <a:pt x="747" y="189"/>
                </a:cubicBezTo>
                <a:cubicBezTo>
                  <a:pt x="748" y="190"/>
                  <a:pt x="749" y="193"/>
                  <a:pt x="751" y="193"/>
                </a:cubicBezTo>
                <a:cubicBezTo>
                  <a:pt x="755" y="193"/>
                  <a:pt x="765" y="175"/>
                  <a:pt x="766" y="170"/>
                </a:cubicBezTo>
                <a:cubicBezTo>
                  <a:pt x="766" y="170"/>
                  <a:pt x="761" y="167"/>
                  <a:pt x="761" y="164"/>
                </a:cubicBezTo>
                <a:cubicBezTo>
                  <a:pt x="761" y="163"/>
                  <a:pt x="763" y="161"/>
                  <a:pt x="764" y="160"/>
                </a:cubicBezTo>
                <a:cubicBezTo>
                  <a:pt x="766" y="160"/>
                  <a:pt x="767" y="161"/>
                  <a:pt x="769" y="161"/>
                </a:cubicBezTo>
                <a:cubicBezTo>
                  <a:pt x="776" y="161"/>
                  <a:pt x="782" y="161"/>
                  <a:pt x="789" y="158"/>
                </a:cubicBezTo>
                <a:cubicBezTo>
                  <a:pt x="788" y="157"/>
                  <a:pt x="786" y="157"/>
                  <a:pt x="785" y="157"/>
                </a:cubicBezTo>
                <a:cubicBezTo>
                  <a:pt x="782" y="157"/>
                  <a:pt x="779" y="158"/>
                  <a:pt x="776" y="158"/>
                </a:cubicBezTo>
                <a:cubicBezTo>
                  <a:pt x="770" y="158"/>
                  <a:pt x="770" y="158"/>
                  <a:pt x="770" y="158"/>
                </a:cubicBezTo>
                <a:cubicBezTo>
                  <a:pt x="781" y="151"/>
                  <a:pt x="799" y="155"/>
                  <a:pt x="810" y="147"/>
                </a:cubicBezTo>
                <a:cubicBezTo>
                  <a:pt x="810" y="147"/>
                  <a:pt x="811" y="148"/>
                  <a:pt x="813" y="148"/>
                </a:cubicBezTo>
                <a:cubicBezTo>
                  <a:pt x="817" y="148"/>
                  <a:pt x="823" y="146"/>
                  <a:pt x="827" y="145"/>
                </a:cubicBezTo>
                <a:cubicBezTo>
                  <a:pt x="827" y="141"/>
                  <a:pt x="827" y="141"/>
                  <a:pt x="827" y="141"/>
                </a:cubicBezTo>
                <a:cubicBezTo>
                  <a:pt x="827" y="141"/>
                  <a:pt x="822" y="145"/>
                  <a:pt x="821" y="145"/>
                </a:cubicBezTo>
                <a:cubicBezTo>
                  <a:pt x="818" y="145"/>
                  <a:pt x="816" y="138"/>
                  <a:pt x="816" y="136"/>
                </a:cubicBezTo>
                <a:cubicBezTo>
                  <a:pt x="814" y="135"/>
                  <a:pt x="814" y="132"/>
                  <a:pt x="814" y="131"/>
                </a:cubicBezTo>
                <a:cubicBezTo>
                  <a:pt x="814" y="111"/>
                  <a:pt x="832" y="105"/>
                  <a:pt x="840" y="96"/>
                </a:cubicBezTo>
                <a:cubicBezTo>
                  <a:pt x="842" y="96"/>
                  <a:pt x="843" y="95"/>
                  <a:pt x="844" y="95"/>
                </a:cubicBezTo>
                <a:cubicBezTo>
                  <a:pt x="846" y="95"/>
                  <a:pt x="848" y="96"/>
                  <a:pt x="852" y="96"/>
                </a:cubicBezTo>
                <a:cubicBezTo>
                  <a:pt x="860" y="96"/>
                  <a:pt x="865" y="93"/>
                  <a:pt x="869" y="88"/>
                </a:cubicBezTo>
                <a:cubicBezTo>
                  <a:pt x="862" y="78"/>
                  <a:pt x="864" y="63"/>
                  <a:pt x="861" y="50"/>
                </a:cubicBezTo>
                <a:cubicBezTo>
                  <a:pt x="861" y="50"/>
                  <a:pt x="861" y="50"/>
                  <a:pt x="861" y="50"/>
                </a:cubicBezTo>
                <a:cubicBezTo>
                  <a:pt x="861" y="50"/>
                  <a:pt x="861" y="50"/>
                  <a:pt x="861" y="50"/>
                </a:cubicBezTo>
                <a:cubicBezTo>
                  <a:pt x="861" y="46"/>
                  <a:pt x="859" y="42"/>
                  <a:pt x="857" y="38"/>
                </a:cubicBezTo>
                <a:cubicBezTo>
                  <a:pt x="857" y="38"/>
                  <a:pt x="857" y="38"/>
                  <a:pt x="857" y="38"/>
                </a:cubicBezTo>
                <a:cubicBezTo>
                  <a:pt x="856" y="37"/>
                  <a:pt x="855" y="36"/>
                  <a:pt x="853" y="36"/>
                </a:cubicBezTo>
                <a:cubicBezTo>
                  <a:pt x="852" y="36"/>
                  <a:pt x="850" y="36"/>
                  <a:pt x="848" y="37"/>
                </a:cubicBezTo>
                <a:cubicBezTo>
                  <a:pt x="846" y="37"/>
                  <a:pt x="845" y="38"/>
                  <a:pt x="843" y="38"/>
                </a:cubicBezTo>
                <a:cubicBezTo>
                  <a:pt x="841" y="38"/>
                  <a:pt x="839" y="37"/>
                  <a:pt x="837" y="35"/>
                </a:cubicBezTo>
                <a:cubicBezTo>
                  <a:pt x="824" y="44"/>
                  <a:pt x="824" y="61"/>
                  <a:pt x="814" y="71"/>
                </a:cubicBezTo>
                <a:cubicBezTo>
                  <a:pt x="812" y="73"/>
                  <a:pt x="814" y="75"/>
                  <a:pt x="809" y="76"/>
                </a:cubicBezTo>
                <a:cubicBezTo>
                  <a:pt x="805" y="77"/>
                  <a:pt x="800" y="78"/>
                  <a:pt x="795" y="78"/>
                </a:cubicBezTo>
                <a:cubicBezTo>
                  <a:pt x="791" y="78"/>
                  <a:pt x="787" y="78"/>
                  <a:pt x="782" y="78"/>
                </a:cubicBezTo>
                <a:cubicBezTo>
                  <a:pt x="777" y="78"/>
                  <a:pt x="772" y="78"/>
                  <a:pt x="768" y="78"/>
                </a:cubicBezTo>
                <a:cubicBezTo>
                  <a:pt x="761" y="78"/>
                  <a:pt x="756" y="78"/>
                  <a:pt x="755" y="79"/>
                </a:cubicBezTo>
                <a:cubicBezTo>
                  <a:pt x="751" y="82"/>
                  <a:pt x="732" y="101"/>
                  <a:pt x="731" y="102"/>
                </a:cubicBezTo>
                <a:cubicBezTo>
                  <a:pt x="731" y="115"/>
                  <a:pt x="716" y="117"/>
                  <a:pt x="702" y="117"/>
                </a:cubicBezTo>
                <a:cubicBezTo>
                  <a:pt x="694" y="117"/>
                  <a:pt x="687" y="117"/>
                  <a:pt x="682" y="117"/>
                </a:cubicBezTo>
                <a:cubicBezTo>
                  <a:pt x="679" y="117"/>
                  <a:pt x="679" y="117"/>
                  <a:pt x="675" y="117"/>
                </a:cubicBezTo>
                <a:cubicBezTo>
                  <a:pt x="676" y="118"/>
                  <a:pt x="676" y="119"/>
                  <a:pt x="677" y="120"/>
                </a:cubicBezTo>
                <a:cubicBezTo>
                  <a:pt x="677" y="120"/>
                  <a:pt x="677" y="121"/>
                  <a:pt x="678" y="121"/>
                </a:cubicBezTo>
                <a:cubicBezTo>
                  <a:pt x="679" y="124"/>
                  <a:pt x="680" y="127"/>
                  <a:pt x="681" y="130"/>
                </a:cubicBezTo>
                <a:cubicBezTo>
                  <a:pt x="681" y="130"/>
                  <a:pt x="681" y="130"/>
                  <a:pt x="681" y="130"/>
                </a:cubicBezTo>
                <a:cubicBezTo>
                  <a:pt x="681" y="130"/>
                  <a:pt x="681" y="130"/>
                  <a:pt x="681" y="130"/>
                </a:cubicBezTo>
                <a:cubicBezTo>
                  <a:pt x="681" y="130"/>
                  <a:pt x="681" y="130"/>
                  <a:pt x="681" y="130"/>
                </a:cubicBezTo>
                <a:cubicBezTo>
                  <a:pt x="680" y="130"/>
                  <a:pt x="678" y="131"/>
                  <a:pt x="677" y="132"/>
                </a:cubicBezTo>
                <a:cubicBezTo>
                  <a:pt x="675" y="133"/>
                  <a:pt x="674" y="133"/>
                  <a:pt x="672" y="134"/>
                </a:cubicBezTo>
                <a:cubicBezTo>
                  <a:pt x="672" y="134"/>
                  <a:pt x="672" y="134"/>
                  <a:pt x="672" y="134"/>
                </a:cubicBezTo>
                <a:cubicBezTo>
                  <a:pt x="660" y="140"/>
                  <a:pt x="642" y="148"/>
                  <a:pt x="632" y="148"/>
                </a:cubicBezTo>
                <a:cubicBezTo>
                  <a:pt x="626" y="148"/>
                  <a:pt x="624" y="140"/>
                  <a:pt x="624" y="135"/>
                </a:cubicBezTo>
                <a:cubicBezTo>
                  <a:pt x="624" y="135"/>
                  <a:pt x="624" y="135"/>
                  <a:pt x="624" y="135"/>
                </a:cubicBezTo>
                <a:cubicBezTo>
                  <a:pt x="624" y="135"/>
                  <a:pt x="624" y="135"/>
                  <a:pt x="624" y="135"/>
                </a:cubicBezTo>
                <a:cubicBezTo>
                  <a:pt x="624" y="127"/>
                  <a:pt x="630" y="123"/>
                  <a:pt x="636" y="117"/>
                </a:cubicBezTo>
                <a:cubicBezTo>
                  <a:pt x="631" y="113"/>
                  <a:pt x="631" y="109"/>
                  <a:pt x="628" y="101"/>
                </a:cubicBezTo>
                <a:cubicBezTo>
                  <a:pt x="623" y="102"/>
                  <a:pt x="624" y="104"/>
                  <a:pt x="618" y="104"/>
                </a:cubicBezTo>
                <a:cubicBezTo>
                  <a:pt x="619" y="97"/>
                  <a:pt x="624" y="92"/>
                  <a:pt x="624" y="85"/>
                </a:cubicBezTo>
                <a:cubicBezTo>
                  <a:pt x="624" y="79"/>
                  <a:pt x="604" y="69"/>
                  <a:pt x="600" y="69"/>
                </a:cubicBezTo>
                <a:cubicBezTo>
                  <a:pt x="591" y="69"/>
                  <a:pt x="600" y="82"/>
                  <a:pt x="581" y="83"/>
                </a:cubicBezTo>
                <a:cubicBezTo>
                  <a:pt x="575" y="83"/>
                  <a:pt x="575" y="99"/>
                  <a:pt x="575" y="106"/>
                </a:cubicBezTo>
                <a:cubicBezTo>
                  <a:pt x="575" y="106"/>
                  <a:pt x="575" y="117"/>
                  <a:pt x="575" y="123"/>
                </a:cubicBezTo>
                <a:cubicBezTo>
                  <a:pt x="575" y="130"/>
                  <a:pt x="572" y="146"/>
                  <a:pt x="565" y="146"/>
                </a:cubicBezTo>
                <a:cubicBezTo>
                  <a:pt x="559" y="146"/>
                  <a:pt x="552" y="141"/>
                  <a:pt x="552" y="135"/>
                </a:cubicBezTo>
                <a:cubicBezTo>
                  <a:pt x="552" y="121"/>
                  <a:pt x="557" y="94"/>
                  <a:pt x="566" y="83"/>
                </a:cubicBezTo>
                <a:cubicBezTo>
                  <a:pt x="560" y="83"/>
                  <a:pt x="558" y="87"/>
                  <a:pt x="553" y="90"/>
                </a:cubicBezTo>
                <a:cubicBezTo>
                  <a:pt x="554" y="80"/>
                  <a:pt x="575" y="65"/>
                  <a:pt x="587" y="65"/>
                </a:cubicBezTo>
                <a:cubicBezTo>
                  <a:pt x="590" y="65"/>
                  <a:pt x="596" y="66"/>
                  <a:pt x="602" y="66"/>
                </a:cubicBezTo>
                <a:cubicBezTo>
                  <a:pt x="605" y="66"/>
                  <a:pt x="608" y="66"/>
                  <a:pt x="610" y="65"/>
                </a:cubicBezTo>
                <a:cubicBezTo>
                  <a:pt x="610" y="59"/>
                  <a:pt x="610" y="59"/>
                  <a:pt x="610" y="59"/>
                </a:cubicBezTo>
                <a:cubicBezTo>
                  <a:pt x="599" y="59"/>
                  <a:pt x="593" y="52"/>
                  <a:pt x="580" y="52"/>
                </a:cubicBezTo>
                <a:cubicBezTo>
                  <a:pt x="575" y="52"/>
                  <a:pt x="572" y="57"/>
                  <a:pt x="566" y="57"/>
                </a:cubicBezTo>
                <a:cubicBezTo>
                  <a:pt x="562" y="57"/>
                  <a:pt x="557" y="54"/>
                  <a:pt x="557" y="51"/>
                </a:cubicBezTo>
                <a:cubicBezTo>
                  <a:pt x="546" y="51"/>
                  <a:pt x="546" y="51"/>
                  <a:pt x="546" y="51"/>
                </a:cubicBezTo>
                <a:cubicBezTo>
                  <a:pt x="548" y="46"/>
                  <a:pt x="552" y="45"/>
                  <a:pt x="552" y="37"/>
                </a:cubicBezTo>
                <a:cubicBezTo>
                  <a:pt x="544" y="39"/>
                  <a:pt x="534" y="49"/>
                  <a:pt x="529" y="49"/>
                </a:cubicBezTo>
                <a:cubicBezTo>
                  <a:pt x="524" y="49"/>
                  <a:pt x="523" y="56"/>
                  <a:pt x="514" y="56"/>
                </a:cubicBezTo>
                <a:cubicBezTo>
                  <a:pt x="510" y="56"/>
                  <a:pt x="509" y="55"/>
                  <a:pt x="506" y="51"/>
                </a:cubicBezTo>
                <a:cubicBezTo>
                  <a:pt x="503" y="51"/>
                  <a:pt x="501" y="53"/>
                  <a:pt x="497" y="54"/>
                </a:cubicBezTo>
                <a:cubicBezTo>
                  <a:pt x="489" y="54"/>
                  <a:pt x="489" y="54"/>
                  <a:pt x="489" y="54"/>
                </a:cubicBezTo>
                <a:cubicBezTo>
                  <a:pt x="501" y="39"/>
                  <a:pt x="516" y="34"/>
                  <a:pt x="530" y="24"/>
                </a:cubicBezTo>
                <a:cubicBezTo>
                  <a:pt x="511" y="24"/>
                  <a:pt x="497" y="24"/>
                  <a:pt x="486" y="14"/>
                </a:cubicBezTo>
                <a:cubicBezTo>
                  <a:pt x="460" y="14"/>
                  <a:pt x="460" y="14"/>
                  <a:pt x="460" y="14"/>
                </a:cubicBezTo>
                <a:cubicBezTo>
                  <a:pt x="453" y="10"/>
                  <a:pt x="454" y="6"/>
                  <a:pt x="44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7" name="Freeform 133">
            <a:extLst>
              <a:ext uri="{FF2B5EF4-FFF2-40B4-BE49-F238E27FC236}">
                <a16:creationId xmlns:a16="http://schemas.microsoft.com/office/drawing/2014/main" id="{A3BD135B-D525-4CA8-BA84-5EEF260C14CE}"/>
              </a:ext>
            </a:extLst>
          </xdr:cNvPr>
          <xdr:cNvSpPr>
            <a:spLocks noEditPoints="1"/>
          </xdr:cNvSpPr>
        </xdr:nvSpPr>
        <xdr:spPr bwMode="auto">
          <a:xfrm>
            <a:off x="-1562" y="-67"/>
            <a:ext cx="3028" cy="1564"/>
          </a:xfrm>
          <a:custGeom>
            <a:avLst/>
            <a:gdLst>
              <a:gd name="T0" fmla="*/ 0 w 1281"/>
              <a:gd name="T1" fmla="*/ 61 h 661"/>
              <a:gd name="T2" fmla="*/ 666 w 1281"/>
              <a:gd name="T3" fmla="*/ 20 h 661"/>
              <a:gd name="T4" fmla="*/ 695 w 1281"/>
              <a:gd name="T5" fmla="*/ 86 h 661"/>
              <a:gd name="T6" fmla="*/ 670 w 1281"/>
              <a:gd name="T7" fmla="*/ 99 h 661"/>
              <a:gd name="T8" fmla="*/ 588 w 1281"/>
              <a:gd name="T9" fmla="*/ 110 h 661"/>
              <a:gd name="T10" fmla="*/ 514 w 1281"/>
              <a:gd name="T11" fmla="*/ 90 h 661"/>
              <a:gd name="T12" fmla="*/ 463 w 1281"/>
              <a:gd name="T13" fmla="*/ 106 h 661"/>
              <a:gd name="T14" fmla="*/ 379 w 1281"/>
              <a:gd name="T15" fmla="*/ 102 h 661"/>
              <a:gd name="T16" fmla="*/ 352 w 1281"/>
              <a:gd name="T17" fmla="*/ 82 h 661"/>
              <a:gd name="T18" fmla="*/ 220 w 1281"/>
              <a:gd name="T19" fmla="*/ 64 h 661"/>
              <a:gd name="T20" fmla="*/ 128 w 1281"/>
              <a:gd name="T21" fmla="*/ 59 h 661"/>
              <a:gd name="T22" fmla="*/ 87 w 1281"/>
              <a:gd name="T23" fmla="*/ 70 h 661"/>
              <a:gd name="T24" fmla="*/ 4 w 1281"/>
              <a:gd name="T25" fmla="*/ 62 h 661"/>
              <a:gd name="T26" fmla="*/ 0 w 1281"/>
              <a:gd name="T27" fmla="*/ 289 h 661"/>
              <a:gd name="T28" fmla="*/ 29 w 1281"/>
              <a:gd name="T29" fmla="*/ 297 h 661"/>
              <a:gd name="T30" fmla="*/ 118 w 1281"/>
              <a:gd name="T31" fmla="*/ 345 h 661"/>
              <a:gd name="T32" fmla="*/ 161 w 1281"/>
              <a:gd name="T33" fmla="*/ 397 h 661"/>
              <a:gd name="T34" fmla="*/ 157 w 1281"/>
              <a:gd name="T35" fmla="*/ 415 h 661"/>
              <a:gd name="T36" fmla="*/ 194 w 1281"/>
              <a:gd name="T37" fmla="*/ 468 h 661"/>
              <a:gd name="T38" fmla="*/ 267 w 1281"/>
              <a:gd name="T39" fmla="*/ 527 h 661"/>
              <a:gd name="T40" fmla="*/ 690 w 1281"/>
              <a:gd name="T41" fmla="*/ 520 h 661"/>
              <a:gd name="T42" fmla="*/ 787 w 1281"/>
              <a:gd name="T43" fmla="*/ 542 h 661"/>
              <a:gd name="T44" fmla="*/ 813 w 1281"/>
              <a:gd name="T45" fmla="*/ 535 h 661"/>
              <a:gd name="T46" fmla="*/ 899 w 1281"/>
              <a:gd name="T47" fmla="*/ 589 h 661"/>
              <a:gd name="T48" fmla="*/ 879 w 1281"/>
              <a:gd name="T49" fmla="*/ 637 h 661"/>
              <a:gd name="T50" fmla="*/ 875 w 1281"/>
              <a:gd name="T51" fmla="*/ 661 h 661"/>
              <a:gd name="T52" fmla="*/ 914 w 1281"/>
              <a:gd name="T53" fmla="*/ 654 h 661"/>
              <a:gd name="T54" fmla="*/ 924 w 1281"/>
              <a:gd name="T55" fmla="*/ 650 h 661"/>
              <a:gd name="T56" fmla="*/ 921 w 1281"/>
              <a:gd name="T57" fmla="*/ 641 h 661"/>
              <a:gd name="T58" fmla="*/ 974 w 1281"/>
              <a:gd name="T59" fmla="*/ 622 h 661"/>
              <a:gd name="T60" fmla="*/ 1038 w 1281"/>
              <a:gd name="T61" fmla="*/ 598 h 661"/>
              <a:gd name="T62" fmla="*/ 1086 w 1281"/>
              <a:gd name="T63" fmla="*/ 558 h 661"/>
              <a:gd name="T64" fmla="*/ 1100 w 1281"/>
              <a:gd name="T65" fmla="*/ 558 h 661"/>
              <a:gd name="T66" fmla="*/ 1110 w 1281"/>
              <a:gd name="T67" fmla="*/ 604 h 661"/>
              <a:gd name="T68" fmla="*/ 1115 w 1281"/>
              <a:gd name="T69" fmla="*/ 601 h 661"/>
              <a:gd name="T70" fmla="*/ 1157 w 1281"/>
              <a:gd name="T71" fmla="*/ 597 h 661"/>
              <a:gd name="T72" fmla="*/ 1199 w 1281"/>
              <a:gd name="T73" fmla="*/ 595 h 661"/>
              <a:gd name="T74" fmla="*/ 1135 w 1281"/>
              <a:gd name="T75" fmla="*/ 547 h 661"/>
              <a:gd name="T76" fmla="*/ 1080 w 1281"/>
              <a:gd name="T77" fmla="*/ 540 h 661"/>
              <a:gd name="T78" fmla="*/ 1174 w 1281"/>
              <a:gd name="T79" fmla="*/ 500 h 661"/>
              <a:gd name="T80" fmla="*/ 1272 w 1281"/>
              <a:gd name="T81" fmla="*/ 434 h 661"/>
              <a:gd name="T82" fmla="*/ 1213 w 1281"/>
              <a:gd name="T83" fmla="*/ 434 h 661"/>
              <a:gd name="T84" fmla="*/ 1211 w 1281"/>
              <a:gd name="T85" fmla="*/ 386 h 661"/>
              <a:gd name="T86" fmla="*/ 1190 w 1281"/>
              <a:gd name="T87" fmla="*/ 347 h 661"/>
              <a:gd name="T88" fmla="*/ 1133 w 1281"/>
              <a:gd name="T89" fmla="*/ 304 h 661"/>
              <a:gd name="T90" fmla="*/ 1041 w 1281"/>
              <a:gd name="T91" fmla="*/ 259 h 661"/>
              <a:gd name="T92" fmla="*/ 938 w 1281"/>
              <a:gd name="T93" fmla="*/ 248 h 661"/>
              <a:gd name="T94" fmla="*/ 961 w 1281"/>
              <a:gd name="T95" fmla="*/ 381 h 661"/>
              <a:gd name="T96" fmla="*/ 914 w 1281"/>
              <a:gd name="T97" fmla="*/ 483 h 661"/>
              <a:gd name="T98" fmla="*/ 834 w 1281"/>
              <a:gd name="T99" fmla="*/ 400 h 661"/>
              <a:gd name="T100" fmla="*/ 706 w 1281"/>
              <a:gd name="T101" fmla="*/ 323 h 661"/>
              <a:gd name="T102" fmla="*/ 728 w 1281"/>
              <a:gd name="T103" fmla="*/ 233 h 661"/>
              <a:gd name="T104" fmla="*/ 726 w 1281"/>
              <a:gd name="T105" fmla="*/ 208 h 661"/>
              <a:gd name="T106" fmla="*/ 768 w 1281"/>
              <a:gd name="T107" fmla="*/ 202 h 661"/>
              <a:gd name="T108" fmla="*/ 764 w 1281"/>
              <a:gd name="T109" fmla="*/ 157 h 661"/>
              <a:gd name="T110" fmla="*/ 817 w 1281"/>
              <a:gd name="T111" fmla="*/ 140 h 661"/>
              <a:gd name="T112" fmla="*/ 864 w 1281"/>
              <a:gd name="T113" fmla="*/ 144 h 661"/>
              <a:gd name="T114" fmla="*/ 892 w 1281"/>
              <a:gd name="T115" fmla="*/ 86 h 661"/>
              <a:gd name="T116" fmla="*/ 831 w 1281"/>
              <a:gd name="T117" fmla="*/ 66 h 661"/>
              <a:gd name="T118" fmla="*/ 805 w 1281"/>
              <a:gd name="T119" fmla="*/ 122 h 661"/>
              <a:gd name="T120" fmla="*/ 755 w 1281"/>
              <a:gd name="T121" fmla="*/ 93 h 661"/>
              <a:gd name="T122" fmla="*/ 735 w 1281"/>
              <a:gd name="T123" fmla="*/ 45 h 66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  <a:cxn ang="0">
                <a:pos x="T116" y="T117"/>
              </a:cxn>
              <a:cxn ang="0">
                <a:pos x="T118" y="T119"/>
              </a:cxn>
              <a:cxn ang="0">
                <a:pos x="T120" y="T121"/>
              </a:cxn>
              <a:cxn ang="0">
                <a:pos x="T122" y="T123"/>
              </a:cxn>
            </a:cxnLst>
            <a:rect l="0" t="0" r="r" b="b"/>
            <a:pathLst>
              <a:path w="1281" h="661">
                <a:moveTo>
                  <a:pt x="0" y="61"/>
                </a:moveTo>
                <a:cubicBezTo>
                  <a:pt x="0" y="61"/>
                  <a:pt x="0" y="61"/>
                  <a:pt x="0" y="61"/>
                </a:cubicBezTo>
                <a:cubicBezTo>
                  <a:pt x="0" y="61"/>
                  <a:pt x="0" y="61"/>
                  <a:pt x="0" y="61"/>
                </a:cubicBezTo>
                <a:cubicBezTo>
                  <a:pt x="0" y="61"/>
                  <a:pt x="0" y="61"/>
                  <a:pt x="0" y="61"/>
                </a:cubicBezTo>
                <a:cubicBezTo>
                  <a:pt x="0" y="61"/>
                  <a:pt x="0" y="61"/>
                  <a:pt x="0" y="61"/>
                </a:cubicBezTo>
                <a:moveTo>
                  <a:pt x="686" y="0"/>
                </a:moveTo>
                <a:cubicBezTo>
                  <a:pt x="676" y="0"/>
                  <a:pt x="680" y="7"/>
                  <a:pt x="681" y="12"/>
                </a:cubicBezTo>
                <a:cubicBezTo>
                  <a:pt x="675" y="14"/>
                  <a:pt x="666" y="12"/>
                  <a:pt x="666" y="20"/>
                </a:cubicBezTo>
                <a:cubicBezTo>
                  <a:pt x="666" y="25"/>
                  <a:pt x="670" y="28"/>
                  <a:pt x="670" y="33"/>
                </a:cubicBezTo>
                <a:cubicBezTo>
                  <a:pt x="670" y="38"/>
                  <a:pt x="663" y="38"/>
                  <a:pt x="663" y="45"/>
                </a:cubicBezTo>
                <a:cubicBezTo>
                  <a:pt x="663" y="63"/>
                  <a:pt x="699" y="52"/>
                  <a:pt x="699" y="70"/>
                </a:cubicBezTo>
                <a:cubicBezTo>
                  <a:pt x="699" y="73"/>
                  <a:pt x="695" y="86"/>
                  <a:pt x="695" y="86"/>
                </a:cubicBezTo>
                <a:cubicBezTo>
                  <a:pt x="699" y="84"/>
                  <a:pt x="702" y="83"/>
                  <a:pt x="706" y="81"/>
                </a:cubicBezTo>
                <a:cubicBezTo>
                  <a:pt x="713" y="102"/>
                  <a:pt x="678" y="92"/>
                  <a:pt x="678" y="118"/>
                </a:cubicBezTo>
                <a:cubicBezTo>
                  <a:pt x="676" y="118"/>
                  <a:pt x="675" y="118"/>
                  <a:pt x="673" y="118"/>
                </a:cubicBezTo>
                <a:cubicBezTo>
                  <a:pt x="664" y="118"/>
                  <a:pt x="674" y="104"/>
                  <a:pt x="670" y="99"/>
                </a:cubicBezTo>
                <a:cubicBezTo>
                  <a:pt x="669" y="96"/>
                  <a:pt x="654" y="93"/>
                  <a:pt x="647" y="93"/>
                </a:cubicBezTo>
                <a:cubicBezTo>
                  <a:pt x="637" y="93"/>
                  <a:pt x="633" y="99"/>
                  <a:pt x="633" y="110"/>
                </a:cubicBezTo>
                <a:cubicBezTo>
                  <a:pt x="630" y="109"/>
                  <a:pt x="628" y="109"/>
                  <a:pt x="624" y="109"/>
                </a:cubicBezTo>
                <a:cubicBezTo>
                  <a:pt x="618" y="109"/>
                  <a:pt x="609" y="110"/>
                  <a:pt x="588" y="110"/>
                </a:cubicBezTo>
                <a:cubicBezTo>
                  <a:pt x="560" y="110"/>
                  <a:pt x="527" y="100"/>
                  <a:pt x="520" y="78"/>
                </a:cubicBezTo>
                <a:cubicBezTo>
                  <a:pt x="510" y="81"/>
                  <a:pt x="479" y="81"/>
                  <a:pt x="479" y="93"/>
                </a:cubicBezTo>
                <a:cubicBezTo>
                  <a:pt x="479" y="96"/>
                  <a:pt x="481" y="98"/>
                  <a:pt x="485" y="98"/>
                </a:cubicBezTo>
                <a:cubicBezTo>
                  <a:pt x="494" y="98"/>
                  <a:pt x="508" y="94"/>
                  <a:pt x="514" y="90"/>
                </a:cubicBezTo>
                <a:cubicBezTo>
                  <a:pt x="516" y="108"/>
                  <a:pt x="489" y="93"/>
                  <a:pt x="489" y="111"/>
                </a:cubicBezTo>
                <a:cubicBezTo>
                  <a:pt x="489" y="115"/>
                  <a:pt x="495" y="127"/>
                  <a:pt x="492" y="127"/>
                </a:cubicBezTo>
                <a:cubicBezTo>
                  <a:pt x="482" y="127"/>
                  <a:pt x="480" y="114"/>
                  <a:pt x="471" y="110"/>
                </a:cubicBezTo>
                <a:cubicBezTo>
                  <a:pt x="463" y="106"/>
                  <a:pt x="463" y="106"/>
                  <a:pt x="463" y="106"/>
                </a:cubicBezTo>
                <a:cubicBezTo>
                  <a:pt x="450" y="106"/>
                  <a:pt x="442" y="106"/>
                  <a:pt x="429" y="106"/>
                </a:cubicBezTo>
                <a:cubicBezTo>
                  <a:pt x="418" y="106"/>
                  <a:pt x="412" y="110"/>
                  <a:pt x="400" y="111"/>
                </a:cubicBezTo>
                <a:cubicBezTo>
                  <a:pt x="399" y="111"/>
                  <a:pt x="398" y="111"/>
                  <a:pt x="396" y="111"/>
                </a:cubicBezTo>
                <a:cubicBezTo>
                  <a:pt x="379" y="111"/>
                  <a:pt x="379" y="104"/>
                  <a:pt x="379" y="102"/>
                </a:cubicBezTo>
                <a:cubicBezTo>
                  <a:pt x="379" y="98"/>
                  <a:pt x="395" y="100"/>
                  <a:pt x="398" y="96"/>
                </a:cubicBezTo>
                <a:cubicBezTo>
                  <a:pt x="389" y="83"/>
                  <a:pt x="387" y="80"/>
                  <a:pt x="378" y="80"/>
                </a:cubicBezTo>
                <a:cubicBezTo>
                  <a:pt x="373" y="80"/>
                  <a:pt x="367" y="81"/>
                  <a:pt x="356" y="82"/>
                </a:cubicBezTo>
                <a:cubicBezTo>
                  <a:pt x="355" y="82"/>
                  <a:pt x="353" y="82"/>
                  <a:pt x="352" y="82"/>
                </a:cubicBezTo>
                <a:cubicBezTo>
                  <a:pt x="323" y="82"/>
                  <a:pt x="307" y="58"/>
                  <a:pt x="276" y="58"/>
                </a:cubicBezTo>
                <a:cubicBezTo>
                  <a:pt x="266" y="58"/>
                  <a:pt x="262" y="65"/>
                  <a:pt x="253" y="65"/>
                </a:cubicBezTo>
                <a:cubicBezTo>
                  <a:pt x="247" y="65"/>
                  <a:pt x="242" y="55"/>
                  <a:pt x="241" y="51"/>
                </a:cubicBezTo>
                <a:cubicBezTo>
                  <a:pt x="231" y="53"/>
                  <a:pt x="231" y="64"/>
                  <a:pt x="220" y="64"/>
                </a:cubicBezTo>
                <a:cubicBezTo>
                  <a:pt x="210" y="64"/>
                  <a:pt x="196" y="40"/>
                  <a:pt x="193" y="40"/>
                </a:cubicBezTo>
                <a:cubicBezTo>
                  <a:pt x="182" y="40"/>
                  <a:pt x="186" y="56"/>
                  <a:pt x="175" y="56"/>
                </a:cubicBezTo>
                <a:cubicBezTo>
                  <a:pt x="170" y="56"/>
                  <a:pt x="167" y="53"/>
                  <a:pt x="165" y="48"/>
                </a:cubicBezTo>
                <a:cubicBezTo>
                  <a:pt x="149" y="52"/>
                  <a:pt x="143" y="53"/>
                  <a:pt x="128" y="59"/>
                </a:cubicBezTo>
                <a:cubicBezTo>
                  <a:pt x="123" y="60"/>
                  <a:pt x="113" y="67"/>
                  <a:pt x="107" y="67"/>
                </a:cubicBezTo>
                <a:cubicBezTo>
                  <a:pt x="106" y="67"/>
                  <a:pt x="105" y="67"/>
                  <a:pt x="104" y="66"/>
                </a:cubicBezTo>
                <a:cubicBezTo>
                  <a:pt x="100" y="62"/>
                  <a:pt x="97" y="61"/>
                  <a:pt x="95" y="61"/>
                </a:cubicBezTo>
                <a:cubicBezTo>
                  <a:pt x="91" y="61"/>
                  <a:pt x="91" y="69"/>
                  <a:pt x="87" y="70"/>
                </a:cubicBezTo>
                <a:cubicBezTo>
                  <a:pt x="53" y="71"/>
                  <a:pt x="77" y="83"/>
                  <a:pt x="72" y="83"/>
                </a:cubicBezTo>
                <a:cubicBezTo>
                  <a:pt x="59" y="83"/>
                  <a:pt x="35" y="81"/>
                  <a:pt x="14" y="67"/>
                </a:cubicBezTo>
                <a:cubicBezTo>
                  <a:pt x="13" y="67"/>
                  <a:pt x="6" y="62"/>
                  <a:pt x="6" y="61"/>
                </a:cubicBezTo>
                <a:cubicBezTo>
                  <a:pt x="5" y="61"/>
                  <a:pt x="4" y="62"/>
                  <a:pt x="4" y="62"/>
                </a:cubicBezTo>
                <a:cubicBezTo>
                  <a:pt x="3" y="62"/>
                  <a:pt x="3" y="61"/>
                  <a:pt x="0" y="61"/>
                </a:cubicBezTo>
                <a:cubicBezTo>
                  <a:pt x="0" y="61"/>
                  <a:pt x="0" y="61"/>
                  <a:pt x="0" y="61"/>
                </a:cubicBezTo>
                <a:cubicBezTo>
                  <a:pt x="0" y="61"/>
                  <a:pt x="0" y="61"/>
                  <a:pt x="0" y="61"/>
                </a:cubicBezTo>
                <a:cubicBezTo>
                  <a:pt x="0" y="289"/>
                  <a:pt x="0" y="289"/>
                  <a:pt x="0" y="289"/>
                </a:cubicBezTo>
                <a:cubicBezTo>
                  <a:pt x="2" y="292"/>
                  <a:pt x="6" y="292"/>
                  <a:pt x="10" y="292"/>
                </a:cubicBezTo>
                <a:cubicBezTo>
                  <a:pt x="11" y="292"/>
                  <a:pt x="12" y="292"/>
                  <a:pt x="13" y="292"/>
                </a:cubicBezTo>
                <a:cubicBezTo>
                  <a:pt x="14" y="292"/>
                  <a:pt x="15" y="292"/>
                  <a:pt x="16" y="292"/>
                </a:cubicBezTo>
                <a:cubicBezTo>
                  <a:pt x="21" y="292"/>
                  <a:pt x="26" y="293"/>
                  <a:pt x="29" y="297"/>
                </a:cubicBezTo>
                <a:cubicBezTo>
                  <a:pt x="34" y="304"/>
                  <a:pt x="45" y="318"/>
                  <a:pt x="55" y="318"/>
                </a:cubicBezTo>
                <a:cubicBezTo>
                  <a:pt x="63" y="318"/>
                  <a:pt x="63" y="307"/>
                  <a:pt x="70" y="305"/>
                </a:cubicBezTo>
                <a:cubicBezTo>
                  <a:pt x="73" y="304"/>
                  <a:pt x="76" y="305"/>
                  <a:pt x="80" y="302"/>
                </a:cubicBezTo>
                <a:cubicBezTo>
                  <a:pt x="96" y="318"/>
                  <a:pt x="104" y="324"/>
                  <a:pt x="118" y="345"/>
                </a:cubicBezTo>
                <a:cubicBezTo>
                  <a:pt x="119" y="347"/>
                  <a:pt x="123" y="348"/>
                  <a:pt x="124" y="352"/>
                </a:cubicBezTo>
                <a:cubicBezTo>
                  <a:pt x="126" y="359"/>
                  <a:pt x="129" y="367"/>
                  <a:pt x="135" y="373"/>
                </a:cubicBezTo>
                <a:cubicBezTo>
                  <a:pt x="138" y="376"/>
                  <a:pt x="144" y="374"/>
                  <a:pt x="148" y="378"/>
                </a:cubicBezTo>
                <a:cubicBezTo>
                  <a:pt x="152" y="383"/>
                  <a:pt x="161" y="386"/>
                  <a:pt x="161" y="397"/>
                </a:cubicBezTo>
                <a:cubicBezTo>
                  <a:pt x="161" y="397"/>
                  <a:pt x="161" y="397"/>
                  <a:pt x="161" y="397"/>
                </a:cubicBezTo>
                <a:cubicBezTo>
                  <a:pt x="161" y="397"/>
                  <a:pt x="161" y="397"/>
                  <a:pt x="161" y="397"/>
                </a:cubicBezTo>
                <a:cubicBezTo>
                  <a:pt x="161" y="403"/>
                  <a:pt x="154" y="404"/>
                  <a:pt x="154" y="407"/>
                </a:cubicBezTo>
                <a:cubicBezTo>
                  <a:pt x="154" y="410"/>
                  <a:pt x="157" y="412"/>
                  <a:pt x="157" y="415"/>
                </a:cubicBezTo>
                <a:cubicBezTo>
                  <a:pt x="157" y="422"/>
                  <a:pt x="155" y="436"/>
                  <a:pt x="162" y="438"/>
                </a:cubicBezTo>
                <a:cubicBezTo>
                  <a:pt x="167" y="439"/>
                  <a:pt x="171" y="439"/>
                  <a:pt x="174" y="442"/>
                </a:cubicBezTo>
                <a:cubicBezTo>
                  <a:pt x="179" y="447"/>
                  <a:pt x="173" y="454"/>
                  <a:pt x="179" y="458"/>
                </a:cubicBezTo>
                <a:cubicBezTo>
                  <a:pt x="179" y="458"/>
                  <a:pt x="193" y="467"/>
                  <a:pt x="194" y="468"/>
                </a:cubicBezTo>
                <a:cubicBezTo>
                  <a:pt x="197" y="480"/>
                  <a:pt x="198" y="495"/>
                  <a:pt x="216" y="495"/>
                </a:cubicBezTo>
                <a:cubicBezTo>
                  <a:pt x="219" y="505"/>
                  <a:pt x="237" y="498"/>
                  <a:pt x="242" y="512"/>
                </a:cubicBezTo>
                <a:cubicBezTo>
                  <a:pt x="243" y="517"/>
                  <a:pt x="256" y="518"/>
                  <a:pt x="262" y="524"/>
                </a:cubicBezTo>
                <a:cubicBezTo>
                  <a:pt x="263" y="525"/>
                  <a:pt x="265" y="526"/>
                  <a:pt x="267" y="527"/>
                </a:cubicBezTo>
                <a:cubicBezTo>
                  <a:pt x="267" y="527"/>
                  <a:pt x="268" y="527"/>
                  <a:pt x="268" y="527"/>
                </a:cubicBezTo>
                <a:cubicBezTo>
                  <a:pt x="267" y="527"/>
                  <a:pt x="267" y="527"/>
                  <a:pt x="267" y="527"/>
                </a:cubicBezTo>
                <a:cubicBezTo>
                  <a:pt x="690" y="527"/>
                  <a:pt x="690" y="527"/>
                  <a:pt x="690" y="527"/>
                </a:cubicBezTo>
                <a:cubicBezTo>
                  <a:pt x="690" y="520"/>
                  <a:pt x="690" y="520"/>
                  <a:pt x="690" y="520"/>
                </a:cubicBezTo>
                <a:cubicBezTo>
                  <a:pt x="697" y="526"/>
                  <a:pt x="696" y="530"/>
                  <a:pt x="703" y="534"/>
                </a:cubicBezTo>
                <a:cubicBezTo>
                  <a:pt x="729" y="534"/>
                  <a:pt x="729" y="534"/>
                  <a:pt x="729" y="534"/>
                </a:cubicBezTo>
                <a:cubicBezTo>
                  <a:pt x="740" y="544"/>
                  <a:pt x="754" y="544"/>
                  <a:pt x="773" y="544"/>
                </a:cubicBezTo>
                <a:cubicBezTo>
                  <a:pt x="780" y="542"/>
                  <a:pt x="781" y="544"/>
                  <a:pt x="787" y="542"/>
                </a:cubicBezTo>
                <a:cubicBezTo>
                  <a:pt x="792" y="539"/>
                  <a:pt x="790" y="530"/>
                  <a:pt x="795" y="530"/>
                </a:cubicBezTo>
                <a:cubicBezTo>
                  <a:pt x="802" y="530"/>
                  <a:pt x="806" y="540"/>
                  <a:pt x="808" y="542"/>
                </a:cubicBezTo>
                <a:cubicBezTo>
                  <a:pt x="809" y="540"/>
                  <a:pt x="809" y="536"/>
                  <a:pt x="809" y="535"/>
                </a:cubicBezTo>
                <a:cubicBezTo>
                  <a:pt x="810" y="535"/>
                  <a:pt x="811" y="535"/>
                  <a:pt x="813" y="535"/>
                </a:cubicBezTo>
                <a:cubicBezTo>
                  <a:pt x="816" y="535"/>
                  <a:pt x="838" y="553"/>
                  <a:pt x="839" y="555"/>
                </a:cubicBezTo>
                <a:cubicBezTo>
                  <a:pt x="842" y="561"/>
                  <a:pt x="839" y="566"/>
                  <a:pt x="843" y="571"/>
                </a:cubicBezTo>
                <a:cubicBezTo>
                  <a:pt x="856" y="583"/>
                  <a:pt x="872" y="580"/>
                  <a:pt x="885" y="589"/>
                </a:cubicBezTo>
                <a:cubicBezTo>
                  <a:pt x="899" y="589"/>
                  <a:pt x="899" y="589"/>
                  <a:pt x="899" y="589"/>
                </a:cubicBezTo>
                <a:cubicBezTo>
                  <a:pt x="905" y="593"/>
                  <a:pt x="913" y="598"/>
                  <a:pt x="913" y="606"/>
                </a:cubicBezTo>
                <a:cubicBezTo>
                  <a:pt x="913" y="610"/>
                  <a:pt x="911" y="612"/>
                  <a:pt x="908" y="612"/>
                </a:cubicBezTo>
                <a:cubicBezTo>
                  <a:pt x="902" y="612"/>
                  <a:pt x="895" y="605"/>
                  <a:pt x="893" y="603"/>
                </a:cubicBezTo>
                <a:cubicBezTo>
                  <a:pt x="891" y="612"/>
                  <a:pt x="886" y="637"/>
                  <a:pt x="879" y="637"/>
                </a:cubicBezTo>
                <a:cubicBezTo>
                  <a:pt x="879" y="637"/>
                  <a:pt x="879" y="637"/>
                  <a:pt x="879" y="637"/>
                </a:cubicBezTo>
                <a:cubicBezTo>
                  <a:pt x="873" y="643"/>
                  <a:pt x="867" y="647"/>
                  <a:pt x="867" y="655"/>
                </a:cubicBezTo>
                <a:cubicBezTo>
                  <a:pt x="867" y="655"/>
                  <a:pt x="867" y="655"/>
                  <a:pt x="867" y="655"/>
                </a:cubicBezTo>
                <a:cubicBezTo>
                  <a:pt x="869" y="658"/>
                  <a:pt x="872" y="661"/>
                  <a:pt x="875" y="661"/>
                </a:cubicBezTo>
                <a:cubicBezTo>
                  <a:pt x="880" y="661"/>
                  <a:pt x="880" y="658"/>
                  <a:pt x="883" y="656"/>
                </a:cubicBezTo>
                <a:cubicBezTo>
                  <a:pt x="886" y="652"/>
                  <a:pt x="892" y="652"/>
                  <a:pt x="898" y="652"/>
                </a:cubicBezTo>
                <a:cubicBezTo>
                  <a:pt x="900" y="652"/>
                  <a:pt x="901" y="652"/>
                  <a:pt x="903" y="652"/>
                </a:cubicBezTo>
                <a:cubicBezTo>
                  <a:pt x="908" y="652"/>
                  <a:pt x="911" y="654"/>
                  <a:pt x="914" y="654"/>
                </a:cubicBezTo>
                <a:cubicBezTo>
                  <a:pt x="914" y="654"/>
                  <a:pt x="914" y="654"/>
                  <a:pt x="915" y="654"/>
                </a:cubicBezTo>
                <a:cubicBezTo>
                  <a:pt x="915" y="654"/>
                  <a:pt x="915" y="654"/>
                  <a:pt x="915" y="654"/>
                </a:cubicBezTo>
                <a:cubicBezTo>
                  <a:pt x="917" y="653"/>
                  <a:pt x="918" y="653"/>
                  <a:pt x="920" y="652"/>
                </a:cubicBezTo>
                <a:cubicBezTo>
                  <a:pt x="921" y="651"/>
                  <a:pt x="923" y="650"/>
                  <a:pt x="924" y="650"/>
                </a:cubicBezTo>
                <a:cubicBezTo>
                  <a:pt x="924" y="650"/>
                  <a:pt x="924" y="650"/>
                  <a:pt x="924" y="650"/>
                </a:cubicBezTo>
                <a:cubicBezTo>
                  <a:pt x="924" y="650"/>
                  <a:pt x="924" y="650"/>
                  <a:pt x="924" y="650"/>
                </a:cubicBezTo>
                <a:cubicBezTo>
                  <a:pt x="923" y="647"/>
                  <a:pt x="922" y="644"/>
                  <a:pt x="921" y="641"/>
                </a:cubicBezTo>
                <a:cubicBezTo>
                  <a:pt x="921" y="641"/>
                  <a:pt x="921" y="641"/>
                  <a:pt x="921" y="641"/>
                </a:cubicBezTo>
                <a:cubicBezTo>
                  <a:pt x="920" y="641"/>
                  <a:pt x="920" y="640"/>
                  <a:pt x="920" y="640"/>
                </a:cubicBezTo>
                <a:cubicBezTo>
                  <a:pt x="919" y="639"/>
                  <a:pt x="917" y="638"/>
                  <a:pt x="917" y="636"/>
                </a:cubicBezTo>
                <a:cubicBezTo>
                  <a:pt x="917" y="633"/>
                  <a:pt x="923" y="632"/>
                  <a:pt x="924" y="632"/>
                </a:cubicBezTo>
                <a:cubicBezTo>
                  <a:pt x="936" y="628"/>
                  <a:pt x="961" y="622"/>
                  <a:pt x="974" y="622"/>
                </a:cubicBezTo>
                <a:cubicBezTo>
                  <a:pt x="975" y="621"/>
                  <a:pt x="994" y="602"/>
                  <a:pt x="998" y="599"/>
                </a:cubicBezTo>
                <a:cubicBezTo>
                  <a:pt x="999" y="598"/>
                  <a:pt x="1004" y="598"/>
                  <a:pt x="1011" y="598"/>
                </a:cubicBezTo>
                <a:cubicBezTo>
                  <a:pt x="1015" y="598"/>
                  <a:pt x="1020" y="598"/>
                  <a:pt x="1025" y="598"/>
                </a:cubicBezTo>
                <a:cubicBezTo>
                  <a:pt x="1030" y="598"/>
                  <a:pt x="1034" y="598"/>
                  <a:pt x="1038" y="598"/>
                </a:cubicBezTo>
                <a:cubicBezTo>
                  <a:pt x="1043" y="598"/>
                  <a:pt x="1048" y="597"/>
                  <a:pt x="1052" y="596"/>
                </a:cubicBezTo>
                <a:cubicBezTo>
                  <a:pt x="1057" y="595"/>
                  <a:pt x="1055" y="593"/>
                  <a:pt x="1057" y="591"/>
                </a:cubicBezTo>
                <a:cubicBezTo>
                  <a:pt x="1067" y="581"/>
                  <a:pt x="1067" y="564"/>
                  <a:pt x="1080" y="555"/>
                </a:cubicBezTo>
                <a:cubicBezTo>
                  <a:pt x="1082" y="557"/>
                  <a:pt x="1084" y="558"/>
                  <a:pt x="1086" y="558"/>
                </a:cubicBezTo>
                <a:cubicBezTo>
                  <a:pt x="1088" y="558"/>
                  <a:pt x="1089" y="557"/>
                  <a:pt x="1091" y="557"/>
                </a:cubicBezTo>
                <a:cubicBezTo>
                  <a:pt x="1093" y="556"/>
                  <a:pt x="1095" y="556"/>
                  <a:pt x="1096" y="556"/>
                </a:cubicBezTo>
                <a:cubicBezTo>
                  <a:pt x="1098" y="556"/>
                  <a:pt x="1099" y="557"/>
                  <a:pt x="1100" y="558"/>
                </a:cubicBezTo>
                <a:cubicBezTo>
                  <a:pt x="1100" y="558"/>
                  <a:pt x="1100" y="558"/>
                  <a:pt x="1100" y="558"/>
                </a:cubicBezTo>
                <a:cubicBezTo>
                  <a:pt x="1102" y="562"/>
                  <a:pt x="1104" y="566"/>
                  <a:pt x="1104" y="570"/>
                </a:cubicBezTo>
                <a:cubicBezTo>
                  <a:pt x="1104" y="570"/>
                  <a:pt x="1104" y="570"/>
                  <a:pt x="1104" y="570"/>
                </a:cubicBezTo>
                <a:cubicBezTo>
                  <a:pt x="1104" y="570"/>
                  <a:pt x="1104" y="570"/>
                  <a:pt x="1104" y="570"/>
                </a:cubicBezTo>
                <a:cubicBezTo>
                  <a:pt x="1106" y="581"/>
                  <a:pt x="1105" y="594"/>
                  <a:pt x="1110" y="604"/>
                </a:cubicBezTo>
                <a:cubicBezTo>
                  <a:pt x="1110" y="602"/>
                  <a:pt x="1110" y="602"/>
                  <a:pt x="1110" y="602"/>
                </a:cubicBezTo>
                <a:cubicBezTo>
                  <a:pt x="1110" y="601"/>
                  <a:pt x="1110" y="601"/>
                  <a:pt x="1110" y="601"/>
                </a:cubicBezTo>
                <a:cubicBezTo>
                  <a:pt x="1110" y="601"/>
                  <a:pt x="1110" y="601"/>
                  <a:pt x="1111" y="601"/>
                </a:cubicBezTo>
                <a:cubicBezTo>
                  <a:pt x="1112" y="601"/>
                  <a:pt x="1114" y="601"/>
                  <a:pt x="1115" y="601"/>
                </a:cubicBezTo>
                <a:cubicBezTo>
                  <a:pt x="1117" y="601"/>
                  <a:pt x="1122" y="601"/>
                  <a:pt x="1127" y="601"/>
                </a:cubicBezTo>
                <a:cubicBezTo>
                  <a:pt x="1130" y="601"/>
                  <a:pt x="1134" y="601"/>
                  <a:pt x="1136" y="600"/>
                </a:cubicBezTo>
                <a:cubicBezTo>
                  <a:pt x="1141" y="596"/>
                  <a:pt x="1141" y="590"/>
                  <a:pt x="1149" y="589"/>
                </a:cubicBezTo>
                <a:cubicBezTo>
                  <a:pt x="1149" y="596"/>
                  <a:pt x="1148" y="597"/>
                  <a:pt x="1157" y="597"/>
                </a:cubicBezTo>
                <a:cubicBezTo>
                  <a:pt x="1144" y="598"/>
                  <a:pt x="1125" y="606"/>
                  <a:pt x="1125" y="618"/>
                </a:cubicBezTo>
                <a:cubicBezTo>
                  <a:pt x="1125" y="623"/>
                  <a:pt x="1133" y="631"/>
                  <a:pt x="1136" y="631"/>
                </a:cubicBezTo>
                <a:cubicBezTo>
                  <a:pt x="1140" y="631"/>
                  <a:pt x="1150" y="617"/>
                  <a:pt x="1161" y="614"/>
                </a:cubicBezTo>
                <a:cubicBezTo>
                  <a:pt x="1163" y="613"/>
                  <a:pt x="1199" y="600"/>
                  <a:pt x="1199" y="595"/>
                </a:cubicBezTo>
                <a:cubicBezTo>
                  <a:pt x="1199" y="590"/>
                  <a:pt x="1186" y="589"/>
                  <a:pt x="1182" y="589"/>
                </a:cubicBezTo>
                <a:cubicBezTo>
                  <a:pt x="1167" y="589"/>
                  <a:pt x="1143" y="574"/>
                  <a:pt x="1143" y="561"/>
                </a:cubicBezTo>
                <a:cubicBezTo>
                  <a:pt x="1143" y="558"/>
                  <a:pt x="1147" y="554"/>
                  <a:pt x="1148" y="548"/>
                </a:cubicBezTo>
                <a:cubicBezTo>
                  <a:pt x="1145" y="548"/>
                  <a:pt x="1140" y="547"/>
                  <a:pt x="1135" y="547"/>
                </a:cubicBezTo>
                <a:cubicBezTo>
                  <a:pt x="1138" y="543"/>
                  <a:pt x="1157" y="540"/>
                  <a:pt x="1157" y="529"/>
                </a:cubicBezTo>
                <a:cubicBezTo>
                  <a:pt x="1157" y="522"/>
                  <a:pt x="1149" y="521"/>
                  <a:pt x="1140" y="521"/>
                </a:cubicBezTo>
                <a:cubicBezTo>
                  <a:pt x="1137" y="521"/>
                  <a:pt x="1133" y="521"/>
                  <a:pt x="1130" y="521"/>
                </a:cubicBezTo>
                <a:cubicBezTo>
                  <a:pt x="1106" y="521"/>
                  <a:pt x="1096" y="538"/>
                  <a:pt x="1080" y="540"/>
                </a:cubicBezTo>
                <a:cubicBezTo>
                  <a:pt x="1087" y="526"/>
                  <a:pt x="1098" y="530"/>
                  <a:pt x="1110" y="519"/>
                </a:cubicBezTo>
                <a:cubicBezTo>
                  <a:pt x="1117" y="511"/>
                  <a:pt x="1112" y="507"/>
                  <a:pt x="1123" y="503"/>
                </a:cubicBezTo>
                <a:cubicBezTo>
                  <a:pt x="1132" y="500"/>
                  <a:pt x="1139" y="499"/>
                  <a:pt x="1147" y="499"/>
                </a:cubicBezTo>
                <a:cubicBezTo>
                  <a:pt x="1155" y="499"/>
                  <a:pt x="1164" y="500"/>
                  <a:pt x="1174" y="500"/>
                </a:cubicBezTo>
                <a:cubicBezTo>
                  <a:pt x="1187" y="500"/>
                  <a:pt x="1196" y="502"/>
                  <a:pt x="1205" y="502"/>
                </a:cubicBezTo>
                <a:cubicBezTo>
                  <a:pt x="1214" y="502"/>
                  <a:pt x="1223" y="500"/>
                  <a:pt x="1231" y="489"/>
                </a:cubicBezTo>
                <a:cubicBezTo>
                  <a:pt x="1239" y="479"/>
                  <a:pt x="1281" y="477"/>
                  <a:pt x="1281" y="460"/>
                </a:cubicBezTo>
                <a:cubicBezTo>
                  <a:pt x="1281" y="448"/>
                  <a:pt x="1277" y="442"/>
                  <a:pt x="1272" y="434"/>
                </a:cubicBezTo>
                <a:cubicBezTo>
                  <a:pt x="1268" y="434"/>
                  <a:pt x="1274" y="429"/>
                  <a:pt x="1268" y="426"/>
                </a:cubicBezTo>
                <a:cubicBezTo>
                  <a:pt x="1268" y="420"/>
                  <a:pt x="1268" y="420"/>
                  <a:pt x="1268" y="420"/>
                </a:cubicBezTo>
                <a:cubicBezTo>
                  <a:pt x="1256" y="427"/>
                  <a:pt x="1230" y="436"/>
                  <a:pt x="1218" y="436"/>
                </a:cubicBezTo>
                <a:cubicBezTo>
                  <a:pt x="1216" y="436"/>
                  <a:pt x="1213" y="435"/>
                  <a:pt x="1213" y="434"/>
                </a:cubicBezTo>
                <a:cubicBezTo>
                  <a:pt x="1223" y="428"/>
                  <a:pt x="1252" y="424"/>
                  <a:pt x="1256" y="414"/>
                </a:cubicBezTo>
                <a:cubicBezTo>
                  <a:pt x="1256" y="411"/>
                  <a:pt x="1252" y="411"/>
                  <a:pt x="1251" y="408"/>
                </a:cubicBezTo>
                <a:cubicBezTo>
                  <a:pt x="1250" y="408"/>
                  <a:pt x="1248" y="408"/>
                  <a:pt x="1247" y="408"/>
                </a:cubicBezTo>
                <a:cubicBezTo>
                  <a:pt x="1233" y="408"/>
                  <a:pt x="1211" y="402"/>
                  <a:pt x="1211" y="386"/>
                </a:cubicBezTo>
                <a:cubicBezTo>
                  <a:pt x="1211" y="384"/>
                  <a:pt x="1211" y="384"/>
                  <a:pt x="1211" y="384"/>
                </a:cubicBezTo>
                <a:cubicBezTo>
                  <a:pt x="1200" y="384"/>
                  <a:pt x="1193" y="377"/>
                  <a:pt x="1186" y="372"/>
                </a:cubicBezTo>
                <a:cubicBezTo>
                  <a:pt x="1189" y="370"/>
                  <a:pt x="1194" y="368"/>
                  <a:pt x="1194" y="362"/>
                </a:cubicBezTo>
                <a:cubicBezTo>
                  <a:pt x="1194" y="357"/>
                  <a:pt x="1189" y="352"/>
                  <a:pt x="1190" y="347"/>
                </a:cubicBezTo>
                <a:cubicBezTo>
                  <a:pt x="1186" y="346"/>
                  <a:pt x="1168" y="335"/>
                  <a:pt x="1173" y="325"/>
                </a:cubicBezTo>
                <a:cubicBezTo>
                  <a:pt x="1178" y="313"/>
                  <a:pt x="1156" y="310"/>
                  <a:pt x="1154" y="296"/>
                </a:cubicBezTo>
                <a:cubicBezTo>
                  <a:pt x="1153" y="296"/>
                  <a:pt x="1148" y="291"/>
                  <a:pt x="1145" y="289"/>
                </a:cubicBezTo>
                <a:cubicBezTo>
                  <a:pt x="1142" y="292"/>
                  <a:pt x="1133" y="297"/>
                  <a:pt x="1133" y="304"/>
                </a:cubicBezTo>
                <a:cubicBezTo>
                  <a:pt x="1133" y="312"/>
                  <a:pt x="1116" y="331"/>
                  <a:pt x="1103" y="331"/>
                </a:cubicBezTo>
                <a:cubicBezTo>
                  <a:pt x="1094" y="331"/>
                  <a:pt x="1092" y="320"/>
                  <a:pt x="1086" y="320"/>
                </a:cubicBezTo>
                <a:cubicBezTo>
                  <a:pt x="1077" y="320"/>
                  <a:pt x="1073" y="294"/>
                  <a:pt x="1072" y="283"/>
                </a:cubicBezTo>
                <a:cubicBezTo>
                  <a:pt x="1069" y="268"/>
                  <a:pt x="1041" y="279"/>
                  <a:pt x="1041" y="259"/>
                </a:cubicBezTo>
                <a:cubicBezTo>
                  <a:pt x="1026" y="257"/>
                  <a:pt x="1023" y="239"/>
                  <a:pt x="1008" y="239"/>
                </a:cubicBezTo>
                <a:cubicBezTo>
                  <a:pt x="1001" y="239"/>
                  <a:pt x="1001" y="244"/>
                  <a:pt x="993" y="244"/>
                </a:cubicBezTo>
                <a:cubicBezTo>
                  <a:pt x="978" y="244"/>
                  <a:pt x="969" y="235"/>
                  <a:pt x="954" y="235"/>
                </a:cubicBezTo>
                <a:cubicBezTo>
                  <a:pt x="946" y="235"/>
                  <a:pt x="938" y="239"/>
                  <a:pt x="938" y="248"/>
                </a:cubicBezTo>
                <a:cubicBezTo>
                  <a:pt x="938" y="254"/>
                  <a:pt x="957" y="261"/>
                  <a:pt x="940" y="272"/>
                </a:cubicBezTo>
                <a:cubicBezTo>
                  <a:pt x="933" y="277"/>
                  <a:pt x="949" y="288"/>
                  <a:pt x="950" y="296"/>
                </a:cubicBezTo>
                <a:cubicBezTo>
                  <a:pt x="952" y="312"/>
                  <a:pt x="937" y="316"/>
                  <a:pt x="930" y="318"/>
                </a:cubicBezTo>
                <a:cubicBezTo>
                  <a:pt x="942" y="339"/>
                  <a:pt x="961" y="346"/>
                  <a:pt x="961" y="381"/>
                </a:cubicBezTo>
                <a:cubicBezTo>
                  <a:pt x="961" y="390"/>
                  <a:pt x="929" y="414"/>
                  <a:pt x="918" y="416"/>
                </a:cubicBezTo>
                <a:cubicBezTo>
                  <a:pt x="937" y="425"/>
                  <a:pt x="930" y="454"/>
                  <a:pt x="937" y="463"/>
                </a:cubicBezTo>
                <a:cubicBezTo>
                  <a:pt x="935" y="466"/>
                  <a:pt x="928" y="470"/>
                  <a:pt x="927" y="476"/>
                </a:cubicBezTo>
                <a:cubicBezTo>
                  <a:pt x="922" y="476"/>
                  <a:pt x="918" y="483"/>
                  <a:pt x="914" y="483"/>
                </a:cubicBezTo>
                <a:cubicBezTo>
                  <a:pt x="913" y="483"/>
                  <a:pt x="912" y="482"/>
                  <a:pt x="912" y="482"/>
                </a:cubicBezTo>
                <a:cubicBezTo>
                  <a:pt x="898" y="471"/>
                  <a:pt x="880" y="455"/>
                  <a:pt x="880" y="440"/>
                </a:cubicBezTo>
                <a:cubicBezTo>
                  <a:pt x="880" y="423"/>
                  <a:pt x="883" y="410"/>
                  <a:pt x="868" y="400"/>
                </a:cubicBezTo>
                <a:cubicBezTo>
                  <a:pt x="834" y="400"/>
                  <a:pt x="834" y="400"/>
                  <a:pt x="834" y="400"/>
                </a:cubicBezTo>
                <a:cubicBezTo>
                  <a:pt x="814" y="386"/>
                  <a:pt x="792" y="377"/>
                  <a:pt x="769" y="368"/>
                </a:cubicBezTo>
                <a:cubicBezTo>
                  <a:pt x="765" y="367"/>
                  <a:pt x="753" y="358"/>
                  <a:pt x="745" y="358"/>
                </a:cubicBezTo>
                <a:cubicBezTo>
                  <a:pt x="737" y="358"/>
                  <a:pt x="734" y="366"/>
                  <a:pt x="726" y="366"/>
                </a:cubicBezTo>
                <a:cubicBezTo>
                  <a:pt x="726" y="353"/>
                  <a:pt x="717" y="323"/>
                  <a:pt x="706" y="323"/>
                </a:cubicBezTo>
                <a:cubicBezTo>
                  <a:pt x="700" y="323"/>
                  <a:pt x="698" y="328"/>
                  <a:pt x="692" y="329"/>
                </a:cubicBezTo>
                <a:cubicBezTo>
                  <a:pt x="695" y="322"/>
                  <a:pt x="692" y="320"/>
                  <a:pt x="692" y="305"/>
                </a:cubicBezTo>
                <a:cubicBezTo>
                  <a:pt x="692" y="284"/>
                  <a:pt x="699" y="271"/>
                  <a:pt x="711" y="259"/>
                </a:cubicBezTo>
                <a:cubicBezTo>
                  <a:pt x="715" y="255"/>
                  <a:pt x="724" y="234"/>
                  <a:pt x="728" y="233"/>
                </a:cubicBezTo>
                <a:cubicBezTo>
                  <a:pt x="737" y="230"/>
                  <a:pt x="753" y="235"/>
                  <a:pt x="753" y="222"/>
                </a:cubicBezTo>
                <a:cubicBezTo>
                  <a:pt x="753" y="214"/>
                  <a:pt x="733" y="214"/>
                  <a:pt x="726" y="209"/>
                </a:cubicBezTo>
                <a:cubicBezTo>
                  <a:pt x="726" y="209"/>
                  <a:pt x="726" y="210"/>
                  <a:pt x="726" y="210"/>
                </a:cubicBezTo>
                <a:cubicBezTo>
                  <a:pt x="727" y="210"/>
                  <a:pt x="726" y="209"/>
                  <a:pt x="726" y="208"/>
                </a:cubicBezTo>
                <a:cubicBezTo>
                  <a:pt x="726" y="207"/>
                  <a:pt x="727" y="207"/>
                  <a:pt x="729" y="207"/>
                </a:cubicBezTo>
                <a:cubicBezTo>
                  <a:pt x="733" y="207"/>
                  <a:pt x="741" y="208"/>
                  <a:pt x="757" y="213"/>
                </a:cubicBezTo>
                <a:cubicBezTo>
                  <a:pt x="758" y="214"/>
                  <a:pt x="759" y="214"/>
                  <a:pt x="760" y="214"/>
                </a:cubicBezTo>
                <a:cubicBezTo>
                  <a:pt x="767" y="214"/>
                  <a:pt x="762" y="202"/>
                  <a:pt x="768" y="202"/>
                </a:cubicBezTo>
                <a:cubicBezTo>
                  <a:pt x="769" y="202"/>
                  <a:pt x="773" y="202"/>
                  <a:pt x="780" y="202"/>
                </a:cubicBezTo>
                <a:cubicBezTo>
                  <a:pt x="792" y="202"/>
                  <a:pt x="799" y="189"/>
                  <a:pt x="808" y="183"/>
                </a:cubicBezTo>
                <a:cubicBezTo>
                  <a:pt x="808" y="175"/>
                  <a:pt x="808" y="175"/>
                  <a:pt x="808" y="175"/>
                </a:cubicBezTo>
                <a:cubicBezTo>
                  <a:pt x="790" y="170"/>
                  <a:pt x="772" y="173"/>
                  <a:pt x="764" y="157"/>
                </a:cubicBezTo>
                <a:cubicBezTo>
                  <a:pt x="764" y="157"/>
                  <a:pt x="770" y="157"/>
                  <a:pt x="773" y="157"/>
                </a:cubicBezTo>
                <a:cubicBezTo>
                  <a:pt x="780" y="161"/>
                  <a:pt x="787" y="169"/>
                  <a:pt x="797" y="169"/>
                </a:cubicBezTo>
                <a:cubicBezTo>
                  <a:pt x="805" y="169"/>
                  <a:pt x="821" y="158"/>
                  <a:pt x="821" y="152"/>
                </a:cubicBezTo>
                <a:cubicBezTo>
                  <a:pt x="821" y="150"/>
                  <a:pt x="813" y="140"/>
                  <a:pt x="817" y="140"/>
                </a:cubicBezTo>
                <a:cubicBezTo>
                  <a:pt x="829" y="140"/>
                  <a:pt x="833" y="151"/>
                  <a:pt x="840" y="151"/>
                </a:cubicBezTo>
                <a:cubicBezTo>
                  <a:pt x="845" y="151"/>
                  <a:pt x="848" y="147"/>
                  <a:pt x="858" y="147"/>
                </a:cubicBezTo>
                <a:cubicBezTo>
                  <a:pt x="856" y="144"/>
                  <a:pt x="856" y="140"/>
                  <a:pt x="859" y="140"/>
                </a:cubicBezTo>
                <a:cubicBezTo>
                  <a:pt x="860" y="140"/>
                  <a:pt x="862" y="141"/>
                  <a:pt x="864" y="144"/>
                </a:cubicBezTo>
                <a:cubicBezTo>
                  <a:pt x="864" y="145"/>
                  <a:pt x="865" y="145"/>
                  <a:pt x="866" y="145"/>
                </a:cubicBezTo>
                <a:cubicBezTo>
                  <a:pt x="873" y="145"/>
                  <a:pt x="895" y="125"/>
                  <a:pt x="895" y="119"/>
                </a:cubicBezTo>
                <a:cubicBezTo>
                  <a:pt x="895" y="114"/>
                  <a:pt x="883" y="109"/>
                  <a:pt x="883" y="106"/>
                </a:cubicBezTo>
                <a:cubicBezTo>
                  <a:pt x="883" y="102"/>
                  <a:pt x="875" y="94"/>
                  <a:pt x="892" y="86"/>
                </a:cubicBezTo>
                <a:cubicBezTo>
                  <a:pt x="894" y="81"/>
                  <a:pt x="892" y="82"/>
                  <a:pt x="892" y="73"/>
                </a:cubicBezTo>
                <a:cubicBezTo>
                  <a:pt x="875" y="73"/>
                  <a:pt x="879" y="59"/>
                  <a:pt x="858" y="59"/>
                </a:cubicBezTo>
                <a:cubicBezTo>
                  <a:pt x="853" y="59"/>
                  <a:pt x="849" y="56"/>
                  <a:pt x="845" y="56"/>
                </a:cubicBezTo>
                <a:cubicBezTo>
                  <a:pt x="838" y="56"/>
                  <a:pt x="831" y="60"/>
                  <a:pt x="831" y="66"/>
                </a:cubicBezTo>
                <a:cubicBezTo>
                  <a:pt x="831" y="73"/>
                  <a:pt x="839" y="76"/>
                  <a:pt x="839" y="81"/>
                </a:cubicBezTo>
                <a:cubicBezTo>
                  <a:pt x="839" y="86"/>
                  <a:pt x="827" y="86"/>
                  <a:pt x="824" y="91"/>
                </a:cubicBezTo>
                <a:cubicBezTo>
                  <a:pt x="820" y="100"/>
                  <a:pt x="822" y="107"/>
                  <a:pt x="814" y="117"/>
                </a:cubicBezTo>
                <a:cubicBezTo>
                  <a:pt x="811" y="120"/>
                  <a:pt x="808" y="122"/>
                  <a:pt x="805" y="122"/>
                </a:cubicBezTo>
                <a:cubicBezTo>
                  <a:pt x="796" y="122"/>
                  <a:pt x="786" y="106"/>
                  <a:pt x="786" y="102"/>
                </a:cubicBezTo>
                <a:cubicBezTo>
                  <a:pt x="786" y="95"/>
                  <a:pt x="795" y="96"/>
                  <a:pt x="795" y="89"/>
                </a:cubicBezTo>
                <a:cubicBezTo>
                  <a:pt x="795" y="85"/>
                  <a:pt x="780" y="70"/>
                  <a:pt x="776" y="70"/>
                </a:cubicBezTo>
                <a:cubicBezTo>
                  <a:pt x="761" y="70"/>
                  <a:pt x="771" y="93"/>
                  <a:pt x="755" y="93"/>
                </a:cubicBezTo>
                <a:cubicBezTo>
                  <a:pt x="755" y="84"/>
                  <a:pt x="754" y="77"/>
                  <a:pt x="743" y="72"/>
                </a:cubicBezTo>
                <a:cubicBezTo>
                  <a:pt x="744" y="70"/>
                  <a:pt x="745" y="68"/>
                  <a:pt x="748" y="66"/>
                </a:cubicBezTo>
                <a:cubicBezTo>
                  <a:pt x="739" y="61"/>
                  <a:pt x="728" y="66"/>
                  <a:pt x="722" y="58"/>
                </a:cubicBezTo>
                <a:cubicBezTo>
                  <a:pt x="725" y="56"/>
                  <a:pt x="735" y="52"/>
                  <a:pt x="735" y="45"/>
                </a:cubicBezTo>
                <a:cubicBezTo>
                  <a:pt x="735" y="35"/>
                  <a:pt x="719" y="36"/>
                  <a:pt x="719" y="28"/>
                </a:cubicBezTo>
                <a:cubicBezTo>
                  <a:pt x="718" y="11"/>
                  <a:pt x="707" y="1"/>
                  <a:pt x="686" y="0"/>
                </a:cubicBezTo>
                <a:cubicBezTo>
                  <a:pt x="686" y="0"/>
                  <a:pt x="686" y="0"/>
                  <a:pt x="68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8" name="Freeform 134">
            <a:extLst>
              <a:ext uri="{FF2B5EF4-FFF2-40B4-BE49-F238E27FC236}">
                <a16:creationId xmlns:a16="http://schemas.microsoft.com/office/drawing/2014/main" id="{D2CE1A1A-6126-4D02-AD57-B66D25610675}"/>
              </a:ext>
            </a:extLst>
          </xdr:cNvPr>
          <xdr:cNvSpPr>
            <a:spLocks noEditPoints="1"/>
          </xdr:cNvSpPr>
        </xdr:nvSpPr>
        <xdr:spPr bwMode="auto">
          <a:xfrm>
            <a:off x="-2508" y="-27"/>
            <a:ext cx="1326" cy="958"/>
          </a:xfrm>
          <a:custGeom>
            <a:avLst/>
            <a:gdLst>
              <a:gd name="T0" fmla="*/ 400 w 561"/>
              <a:gd name="T1" fmla="*/ 44 h 405"/>
              <a:gd name="T2" fmla="*/ 400 w 561"/>
              <a:gd name="T3" fmla="*/ 44 h 405"/>
              <a:gd name="T4" fmla="*/ 400 w 561"/>
              <a:gd name="T5" fmla="*/ 42 h 405"/>
              <a:gd name="T6" fmla="*/ 139 w 561"/>
              <a:gd name="T7" fmla="*/ 15 h 405"/>
              <a:gd name="T8" fmla="*/ 129 w 561"/>
              <a:gd name="T9" fmla="*/ 16 h 405"/>
              <a:gd name="T10" fmla="*/ 120 w 561"/>
              <a:gd name="T11" fmla="*/ 16 h 405"/>
              <a:gd name="T12" fmla="*/ 23 w 561"/>
              <a:gd name="T13" fmla="*/ 66 h 405"/>
              <a:gd name="T14" fmla="*/ 43 w 561"/>
              <a:gd name="T15" fmla="*/ 93 h 405"/>
              <a:gd name="T16" fmla="*/ 91 w 561"/>
              <a:gd name="T17" fmla="*/ 139 h 405"/>
              <a:gd name="T18" fmla="*/ 76 w 561"/>
              <a:gd name="T19" fmla="*/ 139 h 405"/>
              <a:gd name="T20" fmla="*/ 57 w 561"/>
              <a:gd name="T21" fmla="*/ 127 h 405"/>
              <a:gd name="T22" fmla="*/ 0 w 561"/>
              <a:gd name="T23" fmla="*/ 150 h 405"/>
              <a:gd name="T24" fmla="*/ 14 w 561"/>
              <a:gd name="T25" fmla="*/ 164 h 405"/>
              <a:gd name="T26" fmla="*/ 49 w 561"/>
              <a:gd name="T27" fmla="*/ 179 h 405"/>
              <a:gd name="T28" fmla="*/ 71 w 561"/>
              <a:gd name="T29" fmla="*/ 182 h 405"/>
              <a:gd name="T30" fmla="*/ 98 w 561"/>
              <a:gd name="T31" fmla="*/ 173 h 405"/>
              <a:gd name="T32" fmla="*/ 101 w 561"/>
              <a:gd name="T33" fmla="*/ 181 h 405"/>
              <a:gd name="T34" fmla="*/ 94 w 561"/>
              <a:gd name="T35" fmla="*/ 182 h 405"/>
              <a:gd name="T36" fmla="*/ 62 w 561"/>
              <a:gd name="T37" fmla="*/ 216 h 405"/>
              <a:gd name="T38" fmla="*/ 43 w 561"/>
              <a:gd name="T39" fmla="*/ 267 h 405"/>
              <a:gd name="T40" fmla="*/ 71 w 561"/>
              <a:gd name="T41" fmla="*/ 293 h 405"/>
              <a:gd name="T42" fmla="*/ 86 w 561"/>
              <a:gd name="T43" fmla="*/ 292 h 405"/>
              <a:gd name="T44" fmla="*/ 91 w 561"/>
              <a:gd name="T45" fmla="*/ 316 h 405"/>
              <a:gd name="T46" fmla="*/ 105 w 561"/>
              <a:gd name="T47" fmla="*/ 312 h 405"/>
              <a:gd name="T48" fmla="*/ 131 w 561"/>
              <a:gd name="T49" fmla="*/ 319 h 405"/>
              <a:gd name="T50" fmla="*/ 149 w 561"/>
              <a:gd name="T51" fmla="*/ 313 h 405"/>
              <a:gd name="T52" fmla="*/ 176 w 561"/>
              <a:gd name="T53" fmla="*/ 306 h 405"/>
              <a:gd name="T54" fmla="*/ 109 w 561"/>
              <a:gd name="T55" fmla="*/ 367 h 405"/>
              <a:gd name="T56" fmla="*/ 67 w 561"/>
              <a:gd name="T57" fmla="*/ 393 h 405"/>
              <a:gd name="T58" fmla="*/ 50 w 561"/>
              <a:gd name="T59" fmla="*/ 405 h 405"/>
              <a:gd name="T60" fmla="*/ 136 w 561"/>
              <a:gd name="T61" fmla="*/ 369 h 405"/>
              <a:gd name="T62" fmla="*/ 183 w 561"/>
              <a:gd name="T63" fmla="*/ 332 h 405"/>
              <a:gd name="T64" fmla="*/ 207 w 561"/>
              <a:gd name="T65" fmla="*/ 303 h 405"/>
              <a:gd name="T66" fmla="*/ 261 w 561"/>
              <a:gd name="T67" fmla="*/ 256 h 405"/>
              <a:gd name="T68" fmla="*/ 237 w 561"/>
              <a:gd name="T69" fmla="*/ 287 h 405"/>
              <a:gd name="T70" fmla="*/ 233 w 561"/>
              <a:gd name="T71" fmla="*/ 298 h 405"/>
              <a:gd name="T72" fmla="*/ 292 w 561"/>
              <a:gd name="T73" fmla="*/ 272 h 405"/>
              <a:gd name="T74" fmla="*/ 308 w 561"/>
              <a:gd name="T75" fmla="*/ 256 h 405"/>
              <a:gd name="T76" fmla="*/ 387 w 561"/>
              <a:gd name="T77" fmla="*/ 283 h 405"/>
              <a:gd name="T78" fmla="*/ 459 w 561"/>
              <a:gd name="T79" fmla="*/ 321 h 405"/>
              <a:gd name="T80" fmla="*/ 483 w 561"/>
              <a:gd name="T81" fmla="*/ 320 h 405"/>
              <a:gd name="T82" fmla="*/ 492 w 561"/>
              <a:gd name="T83" fmla="*/ 323 h 405"/>
              <a:gd name="T84" fmla="*/ 495 w 561"/>
              <a:gd name="T85" fmla="*/ 342 h 405"/>
              <a:gd name="T86" fmla="*/ 509 w 561"/>
              <a:gd name="T87" fmla="*/ 342 h 405"/>
              <a:gd name="T88" fmla="*/ 511 w 561"/>
              <a:gd name="T89" fmla="*/ 359 h 405"/>
              <a:gd name="T90" fmla="*/ 526 w 561"/>
              <a:gd name="T91" fmla="*/ 375 h 405"/>
              <a:gd name="T92" fmla="*/ 554 w 561"/>
              <a:gd name="T93" fmla="*/ 390 h 405"/>
              <a:gd name="T94" fmla="*/ 561 w 561"/>
              <a:gd name="T95" fmla="*/ 380 h 405"/>
              <a:gd name="T96" fmla="*/ 535 w 561"/>
              <a:gd name="T97" fmla="*/ 356 h 405"/>
              <a:gd name="T98" fmla="*/ 518 w 561"/>
              <a:gd name="T99" fmla="*/ 328 h 405"/>
              <a:gd name="T100" fmla="*/ 470 w 561"/>
              <a:gd name="T101" fmla="*/ 288 h 405"/>
              <a:gd name="T102" fmla="*/ 429 w 561"/>
              <a:gd name="T103" fmla="*/ 280 h 405"/>
              <a:gd name="T104" fmla="*/ 413 w 561"/>
              <a:gd name="T105" fmla="*/ 275 h 405"/>
              <a:gd name="T106" fmla="*/ 400 w 561"/>
              <a:gd name="T107" fmla="*/ 272 h 405"/>
              <a:gd name="T108" fmla="*/ 400 w 561"/>
              <a:gd name="T109" fmla="*/ 44 h 405"/>
              <a:gd name="T110" fmla="*/ 342 w 561"/>
              <a:gd name="T111" fmla="*/ 37 h 405"/>
              <a:gd name="T112" fmla="*/ 241 w 561"/>
              <a:gd name="T113" fmla="*/ 24 h 405"/>
              <a:gd name="T114" fmla="*/ 199 w 561"/>
              <a:gd name="T115" fmla="*/ 13 h 405"/>
              <a:gd name="T116" fmla="*/ 176 w 561"/>
              <a:gd name="T117" fmla="*/ 15 h 405"/>
              <a:gd name="T118" fmla="*/ 179 w 561"/>
              <a:gd name="T119" fmla="*/ 8 h 40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  <a:cxn ang="0">
                <a:pos x="T116" y="T117"/>
              </a:cxn>
              <a:cxn ang="0">
                <a:pos x="T118" y="T119"/>
              </a:cxn>
            </a:cxnLst>
            <a:rect l="0" t="0" r="r" b="b"/>
            <a:pathLst>
              <a:path w="561" h="405">
                <a:moveTo>
                  <a:pt x="400" y="42"/>
                </a:moveTo>
                <a:cubicBezTo>
                  <a:pt x="400" y="44"/>
                  <a:pt x="400" y="44"/>
                  <a:pt x="400" y="44"/>
                </a:cubicBezTo>
                <a:cubicBezTo>
                  <a:pt x="400" y="44"/>
                  <a:pt x="400" y="44"/>
                  <a:pt x="400" y="44"/>
                </a:cubicBezTo>
                <a:cubicBezTo>
                  <a:pt x="400" y="44"/>
                  <a:pt x="400" y="44"/>
                  <a:pt x="400" y="44"/>
                </a:cubicBezTo>
                <a:cubicBezTo>
                  <a:pt x="400" y="44"/>
                  <a:pt x="400" y="44"/>
                  <a:pt x="400" y="44"/>
                </a:cubicBezTo>
                <a:cubicBezTo>
                  <a:pt x="400" y="42"/>
                  <a:pt x="400" y="42"/>
                  <a:pt x="400" y="42"/>
                </a:cubicBezTo>
                <a:moveTo>
                  <a:pt x="162" y="0"/>
                </a:moveTo>
                <a:cubicBezTo>
                  <a:pt x="153" y="0"/>
                  <a:pt x="148" y="12"/>
                  <a:pt x="139" y="15"/>
                </a:cubicBezTo>
                <a:cubicBezTo>
                  <a:pt x="137" y="16"/>
                  <a:pt x="135" y="16"/>
                  <a:pt x="134" y="16"/>
                </a:cubicBezTo>
                <a:cubicBezTo>
                  <a:pt x="132" y="16"/>
                  <a:pt x="131" y="16"/>
                  <a:pt x="129" y="16"/>
                </a:cubicBezTo>
                <a:cubicBezTo>
                  <a:pt x="128" y="16"/>
                  <a:pt x="126" y="15"/>
                  <a:pt x="125" y="15"/>
                </a:cubicBezTo>
                <a:cubicBezTo>
                  <a:pt x="123" y="15"/>
                  <a:pt x="122" y="16"/>
                  <a:pt x="120" y="16"/>
                </a:cubicBezTo>
                <a:cubicBezTo>
                  <a:pt x="92" y="25"/>
                  <a:pt x="68" y="45"/>
                  <a:pt x="52" y="66"/>
                </a:cubicBezTo>
                <a:cubicBezTo>
                  <a:pt x="23" y="66"/>
                  <a:pt x="23" y="66"/>
                  <a:pt x="23" y="66"/>
                </a:cubicBezTo>
                <a:cubicBezTo>
                  <a:pt x="23" y="68"/>
                  <a:pt x="15" y="81"/>
                  <a:pt x="15" y="81"/>
                </a:cubicBezTo>
                <a:cubicBezTo>
                  <a:pt x="15" y="85"/>
                  <a:pt x="37" y="89"/>
                  <a:pt x="43" y="93"/>
                </a:cubicBezTo>
                <a:cubicBezTo>
                  <a:pt x="49" y="96"/>
                  <a:pt x="55" y="112"/>
                  <a:pt x="59" y="114"/>
                </a:cubicBezTo>
                <a:cubicBezTo>
                  <a:pt x="75" y="121"/>
                  <a:pt x="86" y="122"/>
                  <a:pt x="91" y="139"/>
                </a:cubicBezTo>
                <a:cubicBezTo>
                  <a:pt x="89" y="140"/>
                  <a:pt x="87" y="140"/>
                  <a:pt x="86" y="140"/>
                </a:cubicBezTo>
                <a:cubicBezTo>
                  <a:pt x="83" y="140"/>
                  <a:pt x="81" y="139"/>
                  <a:pt x="76" y="139"/>
                </a:cubicBezTo>
                <a:cubicBezTo>
                  <a:pt x="72" y="139"/>
                  <a:pt x="69" y="140"/>
                  <a:pt x="65" y="140"/>
                </a:cubicBezTo>
                <a:cubicBezTo>
                  <a:pt x="60" y="140"/>
                  <a:pt x="57" y="138"/>
                  <a:pt x="57" y="127"/>
                </a:cubicBezTo>
                <a:cubicBezTo>
                  <a:pt x="47" y="127"/>
                  <a:pt x="47" y="127"/>
                  <a:pt x="47" y="127"/>
                </a:cubicBezTo>
                <a:cubicBezTo>
                  <a:pt x="34" y="135"/>
                  <a:pt x="13" y="142"/>
                  <a:pt x="0" y="150"/>
                </a:cubicBezTo>
                <a:cubicBezTo>
                  <a:pt x="2" y="155"/>
                  <a:pt x="7" y="159"/>
                  <a:pt x="15" y="159"/>
                </a:cubicBezTo>
                <a:cubicBezTo>
                  <a:pt x="15" y="160"/>
                  <a:pt x="14" y="162"/>
                  <a:pt x="14" y="164"/>
                </a:cubicBezTo>
                <a:cubicBezTo>
                  <a:pt x="14" y="169"/>
                  <a:pt x="20" y="171"/>
                  <a:pt x="21" y="179"/>
                </a:cubicBezTo>
                <a:cubicBezTo>
                  <a:pt x="25" y="179"/>
                  <a:pt x="38" y="179"/>
                  <a:pt x="49" y="179"/>
                </a:cubicBezTo>
                <a:cubicBezTo>
                  <a:pt x="50" y="179"/>
                  <a:pt x="51" y="178"/>
                  <a:pt x="52" y="178"/>
                </a:cubicBezTo>
                <a:cubicBezTo>
                  <a:pt x="58" y="178"/>
                  <a:pt x="62" y="182"/>
                  <a:pt x="71" y="182"/>
                </a:cubicBezTo>
                <a:cubicBezTo>
                  <a:pt x="82" y="182"/>
                  <a:pt x="85" y="173"/>
                  <a:pt x="94" y="173"/>
                </a:cubicBezTo>
                <a:cubicBezTo>
                  <a:pt x="96" y="173"/>
                  <a:pt x="96" y="173"/>
                  <a:pt x="98" y="173"/>
                </a:cubicBezTo>
                <a:cubicBezTo>
                  <a:pt x="99" y="173"/>
                  <a:pt x="100" y="173"/>
                  <a:pt x="101" y="173"/>
                </a:cubicBezTo>
                <a:cubicBezTo>
                  <a:pt x="101" y="181"/>
                  <a:pt x="101" y="181"/>
                  <a:pt x="101" y="181"/>
                </a:cubicBezTo>
                <a:cubicBezTo>
                  <a:pt x="100" y="180"/>
                  <a:pt x="99" y="180"/>
                  <a:pt x="98" y="180"/>
                </a:cubicBezTo>
                <a:cubicBezTo>
                  <a:pt x="97" y="180"/>
                  <a:pt x="96" y="180"/>
                  <a:pt x="94" y="182"/>
                </a:cubicBezTo>
                <a:cubicBezTo>
                  <a:pt x="94" y="183"/>
                  <a:pt x="103" y="191"/>
                  <a:pt x="103" y="195"/>
                </a:cubicBezTo>
                <a:cubicBezTo>
                  <a:pt x="103" y="201"/>
                  <a:pt x="67" y="216"/>
                  <a:pt x="62" y="216"/>
                </a:cubicBezTo>
                <a:cubicBezTo>
                  <a:pt x="51" y="216"/>
                  <a:pt x="22" y="229"/>
                  <a:pt x="22" y="245"/>
                </a:cubicBezTo>
                <a:cubicBezTo>
                  <a:pt x="22" y="253"/>
                  <a:pt x="39" y="256"/>
                  <a:pt x="43" y="267"/>
                </a:cubicBezTo>
                <a:cubicBezTo>
                  <a:pt x="41" y="267"/>
                  <a:pt x="38" y="269"/>
                  <a:pt x="36" y="269"/>
                </a:cubicBezTo>
                <a:cubicBezTo>
                  <a:pt x="39" y="274"/>
                  <a:pt x="64" y="293"/>
                  <a:pt x="71" y="293"/>
                </a:cubicBezTo>
                <a:cubicBezTo>
                  <a:pt x="73" y="293"/>
                  <a:pt x="77" y="284"/>
                  <a:pt x="81" y="284"/>
                </a:cubicBezTo>
                <a:cubicBezTo>
                  <a:pt x="86" y="284"/>
                  <a:pt x="86" y="291"/>
                  <a:pt x="86" y="292"/>
                </a:cubicBezTo>
                <a:cubicBezTo>
                  <a:pt x="86" y="296"/>
                  <a:pt x="86" y="296"/>
                  <a:pt x="86" y="303"/>
                </a:cubicBezTo>
                <a:cubicBezTo>
                  <a:pt x="86" y="307"/>
                  <a:pt x="88" y="316"/>
                  <a:pt x="91" y="316"/>
                </a:cubicBezTo>
                <a:cubicBezTo>
                  <a:pt x="93" y="316"/>
                  <a:pt x="96" y="312"/>
                  <a:pt x="99" y="312"/>
                </a:cubicBezTo>
                <a:cubicBezTo>
                  <a:pt x="101" y="312"/>
                  <a:pt x="100" y="312"/>
                  <a:pt x="105" y="312"/>
                </a:cubicBezTo>
                <a:cubicBezTo>
                  <a:pt x="105" y="310"/>
                  <a:pt x="105" y="307"/>
                  <a:pt x="106" y="304"/>
                </a:cubicBezTo>
                <a:cubicBezTo>
                  <a:pt x="115" y="311"/>
                  <a:pt x="118" y="314"/>
                  <a:pt x="131" y="319"/>
                </a:cubicBezTo>
                <a:cubicBezTo>
                  <a:pt x="132" y="315"/>
                  <a:pt x="133" y="313"/>
                  <a:pt x="135" y="309"/>
                </a:cubicBezTo>
                <a:cubicBezTo>
                  <a:pt x="140" y="311"/>
                  <a:pt x="143" y="313"/>
                  <a:pt x="149" y="313"/>
                </a:cubicBezTo>
                <a:cubicBezTo>
                  <a:pt x="157" y="313"/>
                  <a:pt x="161" y="310"/>
                  <a:pt x="169" y="306"/>
                </a:cubicBezTo>
                <a:cubicBezTo>
                  <a:pt x="176" y="306"/>
                  <a:pt x="176" y="306"/>
                  <a:pt x="176" y="306"/>
                </a:cubicBezTo>
                <a:cubicBezTo>
                  <a:pt x="164" y="314"/>
                  <a:pt x="164" y="330"/>
                  <a:pt x="152" y="338"/>
                </a:cubicBezTo>
                <a:cubicBezTo>
                  <a:pt x="139" y="347"/>
                  <a:pt x="118" y="356"/>
                  <a:pt x="109" y="367"/>
                </a:cubicBezTo>
                <a:cubicBezTo>
                  <a:pt x="103" y="375"/>
                  <a:pt x="93" y="370"/>
                  <a:pt x="84" y="375"/>
                </a:cubicBezTo>
                <a:cubicBezTo>
                  <a:pt x="78" y="378"/>
                  <a:pt x="74" y="389"/>
                  <a:pt x="67" y="393"/>
                </a:cubicBezTo>
                <a:cubicBezTo>
                  <a:pt x="58" y="398"/>
                  <a:pt x="48" y="394"/>
                  <a:pt x="42" y="404"/>
                </a:cubicBezTo>
                <a:cubicBezTo>
                  <a:pt x="45" y="404"/>
                  <a:pt x="47" y="405"/>
                  <a:pt x="50" y="405"/>
                </a:cubicBezTo>
                <a:cubicBezTo>
                  <a:pt x="67" y="405"/>
                  <a:pt x="77" y="387"/>
                  <a:pt x="94" y="385"/>
                </a:cubicBezTo>
                <a:cubicBezTo>
                  <a:pt x="109" y="382"/>
                  <a:pt x="128" y="377"/>
                  <a:pt x="136" y="369"/>
                </a:cubicBezTo>
                <a:cubicBezTo>
                  <a:pt x="144" y="360"/>
                  <a:pt x="162" y="355"/>
                  <a:pt x="170" y="345"/>
                </a:cubicBezTo>
                <a:cubicBezTo>
                  <a:pt x="174" y="340"/>
                  <a:pt x="176" y="334"/>
                  <a:pt x="183" y="332"/>
                </a:cubicBezTo>
                <a:cubicBezTo>
                  <a:pt x="195" y="327"/>
                  <a:pt x="207" y="323"/>
                  <a:pt x="207" y="311"/>
                </a:cubicBezTo>
                <a:cubicBezTo>
                  <a:pt x="207" y="308"/>
                  <a:pt x="207" y="305"/>
                  <a:pt x="207" y="303"/>
                </a:cubicBezTo>
                <a:cubicBezTo>
                  <a:pt x="207" y="285"/>
                  <a:pt x="242" y="256"/>
                  <a:pt x="255" y="256"/>
                </a:cubicBezTo>
                <a:cubicBezTo>
                  <a:pt x="257" y="256"/>
                  <a:pt x="256" y="256"/>
                  <a:pt x="261" y="256"/>
                </a:cubicBezTo>
                <a:cubicBezTo>
                  <a:pt x="261" y="258"/>
                  <a:pt x="260" y="260"/>
                  <a:pt x="260" y="262"/>
                </a:cubicBezTo>
                <a:cubicBezTo>
                  <a:pt x="245" y="266"/>
                  <a:pt x="237" y="275"/>
                  <a:pt x="237" y="287"/>
                </a:cubicBezTo>
                <a:cubicBezTo>
                  <a:pt x="237" y="290"/>
                  <a:pt x="235" y="290"/>
                  <a:pt x="238" y="293"/>
                </a:cubicBezTo>
                <a:cubicBezTo>
                  <a:pt x="237" y="294"/>
                  <a:pt x="233" y="294"/>
                  <a:pt x="233" y="298"/>
                </a:cubicBezTo>
                <a:cubicBezTo>
                  <a:pt x="233" y="300"/>
                  <a:pt x="237" y="301"/>
                  <a:pt x="239" y="301"/>
                </a:cubicBezTo>
                <a:cubicBezTo>
                  <a:pt x="251" y="301"/>
                  <a:pt x="285" y="282"/>
                  <a:pt x="292" y="272"/>
                </a:cubicBezTo>
                <a:cubicBezTo>
                  <a:pt x="289" y="270"/>
                  <a:pt x="288" y="268"/>
                  <a:pt x="286" y="264"/>
                </a:cubicBezTo>
                <a:cubicBezTo>
                  <a:pt x="291" y="262"/>
                  <a:pt x="302" y="259"/>
                  <a:pt x="308" y="256"/>
                </a:cubicBezTo>
                <a:cubicBezTo>
                  <a:pt x="317" y="275"/>
                  <a:pt x="340" y="277"/>
                  <a:pt x="358" y="283"/>
                </a:cubicBezTo>
                <a:cubicBezTo>
                  <a:pt x="387" y="283"/>
                  <a:pt x="387" y="283"/>
                  <a:pt x="387" y="283"/>
                </a:cubicBezTo>
                <a:cubicBezTo>
                  <a:pt x="402" y="292"/>
                  <a:pt x="420" y="291"/>
                  <a:pt x="434" y="301"/>
                </a:cubicBezTo>
                <a:cubicBezTo>
                  <a:pt x="440" y="306"/>
                  <a:pt x="448" y="321"/>
                  <a:pt x="459" y="321"/>
                </a:cubicBezTo>
                <a:cubicBezTo>
                  <a:pt x="463" y="321"/>
                  <a:pt x="465" y="316"/>
                  <a:pt x="467" y="312"/>
                </a:cubicBezTo>
                <a:cubicBezTo>
                  <a:pt x="471" y="316"/>
                  <a:pt x="475" y="320"/>
                  <a:pt x="483" y="320"/>
                </a:cubicBezTo>
                <a:cubicBezTo>
                  <a:pt x="483" y="319"/>
                  <a:pt x="484" y="318"/>
                  <a:pt x="485" y="318"/>
                </a:cubicBezTo>
                <a:cubicBezTo>
                  <a:pt x="487" y="318"/>
                  <a:pt x="490" y="321"/>
                  <a:pt x="492" y="323"/>
                </a:cubicBezTo>
                <a:cubicBezTo>
                  <a:pt x="491" y="326"/>
                  <a:pt x="487" y="328"/>
                  <a:pt x="487" y="334"/>
                </a:cubicBezTo>
                <a:cubicBezTo>
                  <a:pt x="487" y="338"/>
                  <a:pt x="493" y="342"/>
                  <a:pt x="495" y="342"/>
                </a:cubicBezTo>
                <a:cubicBezTo>
                  <a:pt x="502" y="342"/>
                  <a:pt x="499" y="336"/>
                  <a:pt x="509" y="335"/>
                </a:cubicBezTo>
                <a:cubicBezTo>
                  <a:pt x="509" y="337"/>
                  <a:pt x="509" y="339"/>
                  <a:pt x="509" y="342"/>
                </a:cubicBezTo>
                <a:cubicBezTo>
                  <a:pt x="509" y="347"/>
                  <a:pt x="501" y="347"/>
                  <a:pt x="501" y="351"/>
                </a:cubicBezTo>
                <a:cubicBezTo>
                  <a:pt x="501" y="355"/>
                  <a:pt x="503" y="359"/>
                  <a:pt x="511" y="359"/>
                </a:cubicBezTo>
                <a:cubicBezTo>
                  <a:pt x="520" y="359"/>
                  <a:pt x="526" y="359"/>
                  <a:pt x="526" y="367"/>
                </a:cubicBezTo>
                <a:cubicBezTo>
                  <a:pt x="526" y="372"/>
                  <a:pt x="526" y="370"/>
                  <a:pt x="526" y="375"/>
                </a:cubicBezTo>
                <a:cubicBezTo>
                  <a:pt x="526" y="381"/>
                  <a:pt x="540" y="391"/>
                  <a:pt x="549" y="391"/>
                </a:cubicBezTo>
                <a:cubicBezTo>
                  <a:pt x="551" y="391"/>
                  <a:pt x="551" y="390"/>
                  <a:pt x="554" y="390"/>
                </a:cubicBezTo>
                <a:cubicBezTo>
                  <a:pt x="554" y="387"/>
                  <a:pt x="561" y="386"/>
                  <a:pt x="561" y="380"/>
                </a:cubicBezTo>
                <a:cubicBezTo>
                  <a:pt x="561" y="380"/>
                  <a:pt x="561" y="380"/>
                  <a:pt x="561" y="380"/>
                </a:cubicBezTo>
                <a:cubicBezTo>
                  <a:pt x="561" y="369"/>
                  <a:pt x="552" y="366"/>
                  <a:pt x="548" y="361"/>
                </a:cubicBezTo>
                <a:cubicBezTo>
                  <a:pt x="544" y="357"/>
                  <a:pt x="538" y="359"/>
                  <a:pt x="535" y="356"/>
                </a:cubicBezTo>
                <a:cubicBezTo>
                  <a:pt x="529" y="350"/>
                  <a:pt x="526" y="342"/>
                  <a:pt x="524" y="335"/>
                </a:cubicBezTo>
                <a:cubicBezTo>
                  <a:pt x="523" y="331"/>
                  <a:pt x="519" y="330"/>
                  <a:pt x="518" y="328"/>
                </a:cubicBezTo>
                <a:cubicBezTo>
                  <a:pt x="504" y="307"/>
                  <a:pt x="496" y="301"/>
                  <a:pt x="480" y="285"/>
                </a:cubicBezTo>
                <a:cubicBezTo>
                  <a:pt x="476" y="288"/>
                  <a:pt x="473" y="287"/>
                  <a:pt x="470" y="288"/>
                </a:cubicBezTo>
                <a:cubicBezTo>
                  <a:pt x="463" y="290"/>
                  <a:pt x="463" y="301"/>
                  <a:pt x="455" y="301"/>
                </a:cubicBezTo>
                <a:cubicBezTo>
                  <a:pt x="445" y="301"/>
                  <a:pt x="434" y="287"/>
                  <a:pt x="429" y="280"/>
                </a:cubicBezTo>
                <a:cubicBezTo>
                  <a:pt x="426" y="276"/>
                  <a:pt x="421" y="275"/>
                  <a:pt x="416" y="275"/>
                </a:cubicBezTo>
                <a:cubicBezTo>
                  <a:pt x="415" y="275"/>
                  <a:pt x="414" y="275"/>
                  <a:pt x="413" y="275"/>
                </a:cubicBezTo>
                <a:cubicBezTo>
                  <a:pt x="412" y="275"/>
                  <a:pt x="411" y="275"/>
                  <a:pt x="410" y="275"/>
                </a:cubicBezTo>
                <a:cubicBezTo>
                  <a:pt x="406" y="275"/>
                  <a:pt x="402" y="275"/>
                  <a:pt x="400" y="272"/>
                </a:cubicBezTo>
                <a:cubicBezTo>
                  <a:pt x="400" y="44"/>
                  <a:pt x="400" y="44"/>
                  <a:pt x="400" y="44"/>
                </a:cubicBezTo>
                <a:cubicBezTo>
                  <a:pt x="400" y="44"/>
                  <a:pt x="400" y="44"/>
                  <a:pt x="400" y="44"/>
                </a:cubicBezTo>
                <a:cubicBezTo>
                  <a:pt x="387" y="40"/>
                  <a:pt x="382" y="34"/>
                  <a:pt x="367" y="34"/>
                </a:cubicBezTo>
                <a:cubicBezTo>
                  <a:pt x="357" y="34"/>
                  <a:pt x="351" y="37"/>
                  <a:pt x="342" y="37"/>
                </a:cubicBezTo>
                <a:cubicBezTo>
                  <a:pt x="325" y="37"/>
                  <a:pt x="293" y="35"/>
                  <a:pt x="282" y="24"/>
                </a:cubicBezTo>
                <a:cubicBezTo>
                  <a:pt x="241" y="24"/>
                  <a:pt x="241" y="24"/>
                  <a:pt x="241" y="24"/>
                </a:cubicBezTo>
                <a:cubicBezTo>
                  <a:pt x="234" y="20"/>
                  <a:pt x="232" y="18"/>
                  <a:pt x="226" y="13"/>
                </a:cubicBezTo>
                <a:cubicBezTo>
                  <a:pt x="199" y="13"/>
                  <a:pt x="199" y="13"/>
                  <a:pt x="199" y="13"/>
                </a:cubicBezTo>
                <a:cubicBezTo>
                  <a:pt x="194" y="12"/>
                  <a:pt x="193" y="10"/>
                  <a:pt x="187" y="8"/>
                </a:cubicBezTo>
                <a:cubicBezTo>
                  <a:pt x="185" y="12"/>
                  <a:pt x="180" y="15"/>
                  <a:pt x="176" y="15"/>
                </a:cubicBezTo>
                <a:cubicBezTo>
                  <a:pt x="175" y="15"/>
                  <a:pt x="174" y="15"/>
                  <a:pt x="174" y="15"/>
                </a:cubicBezTo>
                <a:cubicBezTo>
                  <a:pt x="175" y="12"/>
                  <a:pt x="176" y="11"/>
                  <a:pt x="179" y="8"/>
                </a:cubicBezTo>
                <a:cubicBezTo>
                  <a:pt x="172" y="6"/>
                  <a:pt x="169" y="0"/>
                  <a:pt x="16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9" name="Freeform 135">
            <a:extLst>
              <a:ext uri="{FF2B5EF4-FFF2-40B4-BE49-F238E27FC236}">
                <a16:creationId xmlns:a16="http://schemas.microsoft.com/office/drawing/2014/main" id="{8D1B5B22-9C62-44B6-AAA0-75D16610CDCD}"/>
              </a:ext>
            </a:extLst>
          </xdr:cNvPr>
          <xdr:cNvSpPr>
            <a:spLocks/>
          </xdr:cNvSpPr>
        </xdr:nvSpPr>
        <xdr:spPr bwMode="auto">
          <a:xfrm>
            <a:off x="-1314" y="830"/>
            <a:ext cx="64" cy="80"/>
          </a:xfrm>
          <a:custGeom>
            <a:avLst/>
            <a:gdLst>
              <a:gd name="T0" fmla="*/ 6 w 27"/>
              <a:gd name="T1" fmla="*/ 0 h 34"/>
              <a:gd name="T2" fmla="*/ 0 w 27"/>
              <a:gd name="T3" fmla="*/ 12 h 34"/>
              <a:gd name="T4" fmla="*/ 5 w 27"/>
              <a:gd name="T5" fmla="*/ 10 h 34"/>
              <a:gd name="T6" fmla="*/ 12 w 27"/>
              <a:gd name="T7" fmla="*/ 12 h 34"/>
              <a:gd name="T8" fmla="*/ 12 w 27"/>
              <a:gd name="T9" fmla="*/ 23 h 34"/>
              <a:gd name="T10" fmla="*/ 23 w 27"/>
              <a:gd name="T11" fmla="*/ 34 h 34"/>
              <a:gd name="T12" fmla="*/ 27 w 27"/>
              <a:gd name="T13" fmla="*/ 29 h 34"/>
              <a:gd name="T14" fmla="*/ 14 w 27"/>
              <a:gd name="T15" fmla="*/ 2 h 34"/>
              <a:gd name="T16" fmla="*/ 6 w 27"/>
              <a:gd name="T17" fmla="*/ 0 h 3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27" h="34">
                <a:moveTo>
                  <a:pt x="6" y="0"/>
                </a:moveTo>
                <a:cubicBezTo>
                  <a:pt x="2" y="0"/>
                  <a:pt x="0" y="3"/>
                  <a:pt x="0" y="12"/>
                </a:cubicBezTo>
                <a:cubicBezTo>
                  <a:pt x="3" y="10"/>
                  <a:pt x="4" y="10"/>
                  <a:pt x="5" y="10"/>
                </a:cubicBezTo>
                <a:cubicBezTo>
                  <a:pt x="6" y="10"/>
                  <a:pt x="7" y="11"/>
                  <a:pt x="12" y="12"/>
                </a:cubicBezTo>
                <a:cubicBezTo>
                  <a:pt x="10" y="15"/>
                  <a:pt x="12" y="19"/>
                  <a:pt x="12" y="23"/>
                </a:cubicBezTo>
                <a:cubicBezTo>
                  <a:pt x="12" y="23"/>
                  <a:pt x="18" y="34"/>
                  <a:pt x="23" y="34"/>
                </a:cubicBezTo>
                <a:cubicBezTo>
                  <a:pt x="25" y="34"/>
                  <a:pt x="27" y="33"/>
                  <a:pt x="27" y="29"/>
                </a:cubicBezTo>
                <a:cubicBezTo>
                  <a:pt x="27" y="17"/>
                  <a:pt x="13" y="16"/>
                  <a:pt x="14" y="2"/>
                </a:cubicBezTo>
                <a:cubicBezTo>
                  <a:pt x="11" y="1"/>
                  <a:pt x="8" y="0"/>
                  <a:pt x="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0" name="Freeform 136">
            <a:extLst>
              <a:ext uri="{FF2B5EF4-FFF2-40B4-BE49-F238E27FC236}">
                <a16:creationId xmlns:a16="http://schemas.microsoft.com/office/drawing/2014/main" id="{C088D509-0D09-447C-BA23-92527FEF91DD}"/>
              </a:ext>
            </a:extLst>
          </xdr:cNvPr>
          <xdr:cNvSpPr>
            <a:spLocks/>
          </xdr:cNvSpPr>
        </xdr:nvSpPr>
        <xdr:spPr bwMode="auto">
          <a:xfrm>
            <a:off x="-1406" y="733"/>
            <a:ext cx="66" cy="101"/>
          </a:xfrm>
          <a:custGeom>
            <a:avLst/>
            <a:gdLst>
              <a:gd name="T0" fmla="*/ 18 w 28"/>
              <a:gd name="T1" fmla="*/ 0 h 43"/>
              <a:gd name="T2" fmla="*/ 14 w 28"/>
              <a:gd name="T3" fmla="*/ 2 h 43"/>
              <a:gd name="T4" fmla="*/ 6 w 28"/>
              <a:gd name="T5" fmla="*/ 0 h 43"/>
              <a:gd name="T6" fmla="*/ 0 w 28"/>
              <a:gd name="T7" fmla="*/ 6 h 43"/>
              <a:gd name="T8" fmla="*/ 14 w 28"/>
              <a:gd name="T9" fmla="*/ 21 h 43"/>
              <a:gd name="T10" fmla="*/ 22 w 28"/>
              <a:gd name="T11" fmla="*/ 43 h 43"/>
              <a:gd name="T12" fmla="*/ 24 w 28"/>
              <a:gd name="T13" fmla="*/ 22 h 43"/>
              <a:gd name="T14" fmla="*/ 20 w 28"/>
              <a:gd name="T15" fmla="*/ 23 h 43"/>
              <a:gd name="T16" fmla="*/ 18 w 28"/>
              <a:gd name="T17" fmla="*/ 22 h 43"/>
              <a:gd name="T18" fmla="*/ 18 w 28"/>
              <a:gd name="T19" fmla="*/ 0 h 4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28" h="43">
                <a:moveTo>
                  <a:pt x="18" y="0"/>
                </a:moveTo>
                <a:cubicBezTo>
                  <a:pt x="16" y="2"/>
                  <a:pt x="15" y="2"/>
                  <a:pt x="14" y="2"/>
                </a:cubicBezTo>
                <a:cubicBezTo>
                  <a:pt x="12" y="2"/>
                  <a:pt x="12" y="0"/>
                  <a:pt x="6" y="0"/>
                </a:cubicBezTo>
                <a:cubicBezTo>
                  <a:pt x="4" y="0"/>
                  <a:pt x="0" y="1"/>
                  <a:pt x="0" y="6"/>
                </a:cubicBezTo>
                <a:cubicBezTo>
                  <a:pt x="0" y="13"/>
                  <a:pt x="6" y="20"/>
                  <a:pt x="14" y="21"/>
                </a:cubicBezTo>
                <a:cubicBezTo>
                  <a:pt x="14" y="30"/>
                  <a:pt x="16" y="36"/>
                  <a:pt x="22" y="43"/>
                </a:cubicBezTo>
                <a:cubicBezTo>
                  <a:pt x="28" y="37"/>
                  <a:pt x="22" y="30"/>
                  <a:pt x="24" y="22"/>
                </a:cubicBezTo>
                <a:cubicBezTo>
                  <a:pt x="23" y="23"/>
                  <a:pt x="21" y="23"/>
                  <a:pt x="20" y="23"/>
                </a:cubicBezTo>
                <a:cubicBezTo>
                  <a:pt x="19" y="23"/>
                  <a:pt x="18" y="23"/>
                  <a:pt x="18" y="22"/>
                </a:cubicBezTo>
                <a:cubicBezTo>
                  <a:pt x="16" y="14"/>
                  <a:pt x="18" y="14"/>
                  <a:pt x="18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1" name="Freeform 137">
            <a:extLst>
              <a:ext uri="{FF2B5EF4-FFF2-40B4-BE49-F238E27FC236}">
                <a16:creationId xmlns:a16="http://schemas.microsoft.com/office/drawing/2014/main" id="{A772B789-D883-4AA3-A1E8-294C62E6D319}"/>
              </a:ext>
            </a:extLst>
          </xdr:cNvPr>
          <xdr:cNvSpPr>
            <a:spLocks/>
          </xdr:cNvSpPr>
        </xdr:nvSpPr>
        <xdr:spPr bwMode="auto">
          <a:xfrm>
            <a:off x="-801" y="-204"/>
            <a:ext cx="655" cy="343"/>
          </a:xfrm>
          <a:custGeom>
            <a:avLst/>
            <a:gdLst>
              <a:gd name="T0" fmla="*/ 202 w 277"/>
              <a:gd name="T1" fmla="*/ 0 h 145"/>
              <a:gd name="T2" fmla="*/ 186 w 277"/>
              <a:gd name="T3" fmla="*/ 9 h 145"/>
              <a:gd name="T4" fmla="*/ 186 w 277"/>
              <a:gd name="T5" fmla="*/ 15 h 145"/>
              <a:gd name="T6" fmla="*/ 181 w 277"/>
              <a:gd name="T7" fmla="*/ 16 h 145"/>
              <a:gd name="T8" fmla="*/ 171 w 277"/>
              <a:gd name="T9" fmla="*/ 15 h 145"/>
              <a:gd name="T10" fmla="*/ 162 w 277"/>
              <a:gd name="T11" fmla="*/ 21 h 145"/>
              <a:gd name="T12" fmla="*/ 174 w 277"/>
              <a:gd name="T13" fmla="*/ 58 h 145"/>
              <a:gd name="T14" fmla="*/ 167 w 277"/>
              <a:gd name="T15" fmla="*/ 62 h 145"/>
              <a:gd name="T16" fmla="*/ 158 w 277"/>
              <a:gd name="T17" fmla="*/ 43 h 145"/>
              <a:gd name="T18" fmla="*/ 141 w 277"/>
              <a:gd name="T19" fmla="*/ 28 h 145"/>
              <a:gd name="T20" fmla="*/ 129 w 277"/>
              <a:gd name="T21" fmla="*/ 28 h 145"/>
              <a:gd name="T22" fmla="*/ 132 w 277"/>
              <a:gd name="T23" fmla="*/ 37 h 145"/>
              <a:gd name="T24" fmla="*/ 116 w 277"/>
              <a:gd name="T25" fmla="*/ 41 h 145"/>
              <a:gd name="T26" fmla="*/ 92 w 277"/>
              <a:gd name="T27" fmla="*/ 25 h 145"/>
              <a:gd name="T28" fmla="*/ 76 w 277"/>
              <a:gd name="T29" fmla="*/ 35 h 145"/>
              <a:gd name="T30" fmla="*/ 67 w 277"/>
              <a:gd name="T31" fmla="*/ 16 h 145"/>
              <a:gd name="T32" fmla="*/ 0 w 277"/>
              <a:gd name="T33" fmla="*/ 61 h 145"/>
              <a:gd name="T34" fmla="*/ 16 w 277"/>
              <a:gd name="T35" fmla="*/ 72 h 145"/>
              <a:gd name="T36" fmla="*/ 26 w 277"/>
              <a:gd name="T37" fmla="*/ 71 h 145"/>
              <a:gd name="T38" fmla="*/ 34 w 277"/>
              <a:gd name="T39" fmla="*/ 72 h 145"/>
              <a:gd name="T40" fmla="*/ 13 w 277"/>
              <a:gd name="T41" fmla="*/ 83 h 145"/>
              <a:gd name="T42" fmla="*/ 33 w 277"/>
              <a:gd name="T43" fmla="*/ 94 h 145"/>
              <a:gd name="T44" fmla="*/ 54 w 277"/>
              <a:gd name="T45" fmla="*/ 93 h 145"/>
              <a:gd name="T46" fmla="*/ 82 w 277"/>
              <a:gd name="T47" fmla="*/ 93 h 145"/>
              <a:gd name="T48" fmla="*/ 95 w 277"/>
              <a:gd name="T49" fmla="*/ 98 h 145"/>
              <a:gd name="T50" fmla="*/ 77 w 277"/>
              <a:gd name="T51" fmla="*/ 99 h 145"/>
              <a:gd name="T52" fmla="*/ 26 w 277"/>
              <a:gd name="T53" fmla="*/ 111 h 145"/>
              <a:gd name="T54" fmla="*/ 51 w 277"/>
              <a:gd name="T55" fmla="*/ 130 h 145"/>
              <a:gd name="T56" fmla="*/ 64 w 277"/>
              <a:gd name="T57" fmla="*/ 129 h 145"/>
              <a:gd name="T58" fmla="*/ 80 w 277"/>
              <a:gd name="T59" fmla="*/ 132 h 145"/>
              <a:gd name="T60" fmla="*/ 90 w 277"/>
              <a:gd name="T61" fmla="*/ 145 h 145"/>
              <a:gd name="T62" fmla="*/ 137 w 277"/>
              <a:gd name="T63" fmla="*/ 145 h 145"/>
              <a:gd name="T64" fmla="*/ 175 w 277"/>
              <a:gd name="T65" fmla="*/ 135 h 145"/>
              <a:gd name="T66" fmla="*/ 189 w 277"/>
              <a:gd name="T67" fmla="*/ 125 h 145"/>
              <a:gd name="T68" fmla="*/ 232 w 277"/>
              <a:gd name="T69" fmla="*/ 141 h 145"/>
              <a:gd name="T70" fmla="*/ 236 w 277"/>
              <a:gd name="T71" fmla="*/ 141 h 145"/>
              <a:gd name="T72" fmla="*/ 262 w 277"/>
              <a:gd name="T73" fmla="*/ 132 h 145"/>
              <a:gd name="T74" fmla="*/ 257 w 277"/>
              <a:gd name="T75" fmla="*/ 124 h 145"/>
              <a:gd name="T76" fmla="*/ 249 w 277"/>
              <a:gd name="T77" fmla="*/ 120 h 145"/>
              <a:gd name="T78" fmla="*/ 256 w 277"/>
              <a:gd name="T79" fmla="*/ 115 h 145"/>
              <a:gd name="T80" fmla="*/ 265 w 277"/>
              <a:gd name="T81" fmla="*/ 115 h 145"/>
              <a:gd name="T82" fmla="*/ 277 w 277"/>
              <a:gd name="T83" fmla="*/ 111 h 145"/>
              <a:gd name="T84" fmla="*/ 223 w 277"/>
              <a:gd name="T85" fmla="*/ 74 h 145"/>
              <a:gd name="T86" fmla="*/ 208 w 277"/>
              <a:gd name="T87" fmla="*/ 29 h 145"/>
              <a:gd name="T88" fmla="*/ 220 w 277"/>
              <a:gd name="T89" fmla="*/ 12 h 145"/>
              <a:gd name="T90" fmla="*/ 202 w 277"/>
              <a:gd name="T91" fmla="*/ 0 h 1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</a:cxnLst>
            <a:rect l="0" t="0" r="r" b="b"/>
            <a:pathLst>
              <a:path w="277" h="145">
                <a:moveTo>
                  <a:pt x="202" y="0"/>
                </a:moveTo>
                <a:cubicBezTo>
                  <a:pt x="193" y="0"/>
                  <a:pt x="186" y="4"/>
                  <a:pt x="186" y="9"/>
                </a:cubicBezTo>
                <a:cubicBezTo>
                  <a:pt x="186" y="11"/>
                  <a:pt x="186" y="13"/>
                  <a:pt x="186" y="15"/>
                </a:cubicBezTo>
                <a:cubicBezTo>
                  <a:pt x="183" y="16"/>
                  <a:pt x="182" y="16"/>
                  <a:pt x="181" y="16"/>
                </a:cubicBezTo>
                <a:cubicBezTo>
                  <a:pt x="178" y="16"/>
                  <a:pt x="178" y="15"/>
                  <a:pt x="171" y="15"/>
                </a:cubicBezTo>
                <a:cubicBezTo>
                  <a:pt x="167" y="15"/>
                  <a:pt x="162" y="17"/>
                  <a:pt x="162" y="21"/>
                </a:cubicBezTo>
                <a:cubicBezTo>
                  <a:pt x="162" y="26"/>
                  <a:pt x="170" y="51"/>
                  <a:pt x="174" y="58"/>
                </a:cubicBezTo>
                <a:cubicBezTo>
                  <a:pt x="171" y="60"/>
                  <a:pt x="171" y="62"/>
                  <a:pt x="167" y="62"/>
                </a:cubicBezTo>
                <a:cubicBezTo>
                  <a:pt x="158" y="62"/>
                  <a:pt x="161" y="49"/>
                  <a:pt x="158" y="43"/>
                </a:cubicBezTo>
                <a:cubicBezTo>
                  <a:pt x="156" y="37"/>
                  <a:pt x="148" y="30"/>
                  <a:pt x="141" y="28"/>
                </a:cubicBezTo>
                <a:cubicBezTo>
                  <a:pt x="129" y="28"/>
                  <a:pt x="129" y="28"/>
                  <a:pt x="129" y="28"/>
                </a:cubicBezTo>
                <a:cubicBezTo>
                  <a:pt x="130" y="31"/>
                  <a:pt x="131" y="33"/>
                  <a:pt x="132" y="37"/>
                </a:cubicBezTo>
                <a:cubicBezTo>
                  <a:pt x="126" y="39"/>
                  <a:pt x="122" y="40"/>
                  <a:pt x="116" y="41"/>
                </a:cubicBezTo>
                <a:cubicBezTo>
                  <a:pt x="112" y="31"/>
                  <a:pt x="107" y="25"/>
                  <a:pt x="92" y="25"/>
                </a:cubicBezTo>
                <a:cubicBezTo>
                  <a:pt x="84" y="25"/>
                  <a:pt x="80" y="32"/>
                  <a:pt x="76" y="35"/>
                </a:cubicBezTo>
                <a:cubicBezTo>
                  <a:pt x="74" y="31"/>
                  <a:pt x="74" y="16"/>
                  <a:pt x="67" y="16"/>
                </a:cubicBezTo>
                <a:cubicBezTo>
                  <a:pt x="48" y="16"/>
                  <a:pt x="0" y="35"/>
                  <a:pt x="0" y="61"/>
                </a:cubicBezTo>
                <a:cubicBezTo>
                  <a:pt x="0" y="64"/>
                  <a:pt x="10" y="72"/>
                  <a:pt x="16" y="72"/>
                </a:cubicBezTo>
                <a:cubicBezTo>
                  <a:pt x="20" y="72"/>
                  <a:pt x="23" y="71"/>
                  <a:pt x="26" y="71"/>
                </a:cubicBezTo>
                <a:cubicBezTo>
                  <a:pt x="28" y="71"/>
                  <a:pt x="31" y="71"/>
                  <a:pt x="34" y="72"/>
                </a:cubicBezTo>
                <a:cubicBezTo>
                  <a:pt x="28" y="76"/>
                  <a:pt x="13" y="72"/>
                  <a:pt x="13" y="83"/>
                </a:cubicBezTo>
                <a:cubicBezTo>
                  <a:pt x="13" y="92"/>
                  <a:pt x="23" y="94"/>
                  <a:pt x="33" y="94"/>
                </a:cubicBezTo>
                <a:cubicBezTo>
                  <a:pt x="41" y="94"/>
                  <a:pt x="49" y="93"/>
                  <a:pt x="54" y="93"/>
                </a:cubicBezTo>
                <a:cubicBezTo>
                  <a:pt x="59" y="93"/>
                  <a:pt x="72" y="93"/>
                  <a:pt x="82" y="93"/>
                </a:cubicBezTo>
                <a:cubicBezTo>
                  <a:pt x="87" y="93"/>
                  <a:pt x="91" y="96"/>
                  <a:pt x="95" y="98"/>
                </a:cubicBezTo>
                <a:cubicBezTo>
                  <a:pt x="89" y="98"/>
                  <a:pt x="85" y="99"/>
                  <a:pt x="77" y="99"/>
                </a:cubicBezTo>
                <a:cubicBezTo>
                  <a:pt x="55" y="99"/>
                  <a:pt x="39" y="102"/>
                  <a:pt x="26" y="111"/>
                </a:cubicBezTo>
                <a:cubicBezTo>
                  <a:pt x="30" y="117"/>
                  <a:pt x="39" y="130"/>
                  <a:pt x="51" y="130"/>
                </a:cubicBezTo>
                <a:cubicBezTo>
                  <a:pt x="54" y="130"/>
                  <a:pt x="59" y="129"/>
                  <a:pt x="64" y="129"/>
                </a:cubicBezTo>
                <a:cubicBezTo>
                  <a:pt x="70" y="129"/>
                  <a:pt x="77" y="130"/>
                  <a:pt x="80" y="132"/>
                </a:cubicBezTo>
                <a:cubicBezTo>
                  <a:pt x="86" y="137"/>
                  <a:pt x="81" y="145"/>
                  <a:pt x="90" y="145"/>
                </a:cubicBezTo>
                <a:cubicBezTo>
                  <a:pt x="104" y="145"/>
                  <a:pt x="113" y="145"/>
                  <a:pt x="137" y="145"/>
                </a:cubicBezTo>
                <a:cubicBezTo>
                  <a:pt x="148" y="138"/>
                  <a:pt x="161" y="142"/>
                  <a:pt x="175" y="135"/>
                </a:cubicBezTo>
                <a:cubicBezTo>
                  <a:pt x="183" y="131"/>
                  <a:pt x="179" y="125"/>
                  <a:pt x="189" y="125"/>
                </a:cubicBezTo>
                <a:cubicBezTo>
                  <a:pt x="204" y="125"/>
                  <a:pt x="212" y="141"/>
                  <a:pt x="232" y="141"/>
                </a:cubicBezTo>
                <a:cubicBezTo>
                  <a:pt x="233" y="141"/>
                  <a:pt x="235" y="141"/>
                  <a:pt x="236" y="141"/>
                </a:cubicBezTo>
                <a:cubicBezTo>
                  <a:pt x="248" y="141"/>
                  <a:pt x="258" y="141"/>
                  <a:pt x="262" y="132"/>
                </a:cubicBezTo>
                <a:cubicBezTo>
                  <a:pt x="260" y="130"/>
                  <a:pt x="257" y="129"/>
                  <a:pt x="257" y="124"/>
                </a:cubicBezTo>
                <a:cubicBezTo>
                  <a:pt x="255" y="124"/>
                  <a:pt x="249" y="124"/>
                  <a:pt x="249" y="120"/>
                </a:cubicBezTo>
                <a:cubicBezTo>
                  <a:pt x="249" y="116"/>
                  <a:pt x="252" y="115"/>
                  <a:pt x="256" y="115"/>
                </a:cubicBezTo>
                <a:cubicBezTo>
                  <a:pt x="260" y="115"/>
                  <a:pt x="262" y="115"/>
                  <a:pt x="265" y="115"/>
                </a:cubicBezTo>
                <a:cubicBezTo>
                  <a:pt x="268" y="115"/>
                  <a:pt x="271" y="114"/>
                  <a:pt x="277" y="111"/>
                </a:cubicBezTo>
                <a:cubicBezTo>
                  <a:pt x="267" y="103"/>
                  <a:pt x="223" y="91"/>
                  <a:pt x="223" y="74"/>
                </a:cubicBezTo>
                <a:cubicBezTo>
                  <a:pt x="223" y="60"/>
                  <a:pt x="208" y="48"/>
                  <a:pt x="208" y="29"/>
                </a:cubicBezTo>
                <a:cubicBezTo>
                  <a:pt x="208" y="25"/>
                  <a:pt x="220" y="20"/>
                  <a:pt x="220" y="12"/>
                </a:cubicBezTo>
                <a:cubicBezTo>
                  <a:pt x="220" y="4"/>
                  <a:pt x="211" y="0"/>
                  <a:pt x="20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2" name="Freeform 138">
            <a:extLst>
              <a:ext uri="{FF2B5EF4-FFF2-40B4-BE49-F238E27FC236}">
                <a16:creationId xmlns:a16="http://schemas.microsoft.com/office/drawing/2014/main" id="{1DFD0A64-B5EE-49E4-8C47-E22D2F155646}"/>
              </a:ext>
            </a:extLst>
          </xdr:cNvPr>
          <xdr:cNvSpPr>
            <a:spLocks/>
          </xdr:cNvSpPr>
        </xdr:nvSpPr>
        <xdr:spPr bwMode="auto">
          <a:xfrm>
            <a:off x="-1042" y="-254"/>
            <a:ext cx="366" cy="237"/>
          </a:xfrm>
          <a:custGeom>
            <a:avLst/>
            <a:gdLst>
              <a:gd name="T0" fmla="*/ 67 w 155"/>
              <a:gd name="T1" fmla="*/ 0 h 100"/>
              <a:gd name="T2" fmla="*/ 50 w 155"/>
              <a:gd name="T3" fmla="*/ 4 h 100"/>
              <a:gd name="T4" fmla="*/ 30 w 155"/>
              <a:gd name="T5" fmla="*/ 2 h 100"/>
              <a:gd name="T6" fmla="*/ 18 w 155"/>
              <a:gd name="T7" fmla="*/ 4 h 100"/>
              <a:gd name="T8" fmla="*/ 26 w 155"/>
              <a:gd name="T9" fmla="*/ 22 h 100"/>
              <a:gd name="T10" fmla="*/ 0 w 155"/>
              <a:gd name="T11" fmla="*/ 74 h 100"/>
              <a:gd name="T12" fmla="*/ 25 w 155"/>
              <a:gd name="T13" fmla="*/ 85 h 100"/>
              <a:gd name="T14" fmla="*/ 33 w 155"/>
              <a:gd name="T15" fmla="*/ 95 h 100"/>
              <a:gd name="T16" fmla="*/ 41 w 155"/>
              <a:gd name="T17" fmla="*/ 100 h 100"/>
              <a:gd name="T18" fmla="*/ 82 w 155"/>
              <a:gd name="T19" fmla="*/ 83 h 100"/>
              <a:gd name="T20" fmla="*/ 121 w 155"/>
              <a:gd name="T21" fmla="*/ 43 h 100"/>
              <a:gd name="T22" fmla="*/ 155 w 155"/>
              <a:gd name="T23" fmla="*/ 32 h 100"/>
              <a:gd name="T24" fmla="*/ 118 w 155"/>
              <a:gd name="T25" fmla="*/ 9 h 100"/>
              <a:gd name="T26" fmla="*/ 104 w 155"/>
              <a:gd name="T27" fmla="*/ 13 h 100"/>
              <a:gd name="T28" fmla="*/ 100 w 155"/>
              <a:gd name="T29" fmla="*/ 11 h 100"/>
              <a:gd name="T30" fmla="*/ 71 w 155"/>
              <a:gd name="T31" fmla="*/ 0 h 100"/>
              <a:gd name="T32" fmla="*/ 67 w 155"/>
              <a:gd name="T33" fmla="*/ 0 h 10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</a:cxnLst>
            <a:rect l="0" t="0" r="r" b="b"/>
            <a:pathLst>
              <a:path w="155" h="100">
                <a:moveTo>
                  <a:pt x="67" y="0"/>
                </a:moveTo>
                <a:cubicBezTo>
                  <a:pt x="60" y="0"/>
                  <a:pt x="55" y="4"/>
                  <a:pt x="50" y="4"/>
                </a:cubicBezTo>
                <a:cubicBezTo>
                  <a:pt x="42" y="4"/>
                  <a:pt x="36" y="2"/>
                  <a:pt x="30" y="2"/>
                </a:cubicBezTo>
                <a:cubicBezTo>
                  <a:pt x="26" y="2"/>
                  <a:pt x="23" y="2"/>
                  <a:pt x="18" y="4"/>
                </a:cubicBezTo>
                <a:cubicBezTo>
                  <a:pt x="19" y="10"/>
                  <a:pt x="26" y="18"/>
                  <a:pt x="26" y="22"/>
                </a:cubicBezTo>
                <a:cubicBezTo>
                  <a:pt x="26" y="41"/>
                  <a:pt x="0" y="56"/>
                  <a:pt x="0" y="74"/>
                </a:cubicBezTo>
                <a:cubicBezTo>
                  <a:pt x="0" y="80"/>
                  <a:pt x="21" y="79"/>
                  <a:pt x="25" y="85"/>
                </a:cubicBezTo>
                <a:cubicBezTo>
                  <a:pt x="27" y="87"/>
                  <a:pt x="31" y="95"/>
                  <a:pt x="33" y="95"/>
                </a:cubicBezTo>
                <a:cubicBezTo>
                  <a:pt x="36" y="95"/>
                  <a:pt x="37" y="100"/>
                  <a:pt x="41" y="100"/>
                </a:cubicBezTo>
                <a:cubicBezTo>
                  <a:pt x="45" y="100"/>
                  <a:pt x="82" y="87"/>
                  <a:pt x="82" y="83"/>
                </a:cubicBezTo>
                <a:cubicBezTo>
                  <a:pt x="82" y="71"/>
                  <a:pt x="105" y="49"/>
                  <a:pt x="121" y="43"/>
                </a:cubicBezTo>
                <a:cubicBezTo>
                  <a:pt x="127" y="42"/>
                  <a:pt x="155" y="38"/>
                  <a:pt x="155" y="32"/>
                </a:cubicBezTo>
                <a:cubicBezTo>
                  <a:pt x="155" y="20"/>
                  <a:pt x="129" y="9"/>
                  <a:pt x="118" y="9"/>
                </a:cubicBezTo>
                <a:cubicBezTo>
                  <a:pt x="113" y="9"/>
                  <a:pt x="108" y="13"/>
                  <a:pt x="104" y="13"/>
                </a:cubicBezTo>
                <a:cubicBezTo>
                  <a:pt x="102" y="13"/>
                  <a:pt x="101" y="12"/>
                  <a:pt x="100" y="11"/>
                </a:cubicBezTo>
                <a:cubicBezTo>
                  <a:pt x="88" y="10"/>
                  <a:pt x="83" y="3"/>
                  <a:pt x="71" y="0"/>
                </a:cubicBezTo>
                <a:cubicBezTo>
                  <a:pt x="70" y="0"/>
                  <a:pt x="68" y="0"/>
                  <a:pt x="6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3" name="Freeform 139">
            <a:extLst>
              <a:ext uri="{FF2B5EF4-FFF2-40B4-BE49-F238E27FC236}">
                <a16:creationId xmlns:a16="http://schemas.microsoft.com/office/drawing/2014/main" id="{CF2CC5E4-7A5A-4C04-95F2-9DB6D54C1142}"/>
              </a:ext>
            </a:extLst>
          </xdr:cNvPr>
          <xdr:cNvSpPr>
            <a:spLocks noEditPoints="1"/>
          </xdr:cNvSpPr>
        </xdr:nvSpPr>
        <xdr:spPr bwMode="auto">
          <a:xfrm>
            <a:off x="-751" y="-429"/>
            <a:ext cx="437" cy="185"/>
          </a:xfrm>
          <a:custGeom>
            <a:avLst/>
            <a:gdLst>
              <a:gd name="T0" fmla="*/ 37 w 185"/>
              <a:gd name="T1" fmla="*/ 43 h 78"/>
              <a:gd name="T2" fmla="*/ 33 w 185"/>
              <a:gd name="T3" fmla="*/ 42 h 78"/>
              <a:gd name="T4" fmla="*/ 37 w 185"/>
              <a:gd name="T5" fmla="*/ 43 h 78"/>
              <a:gd name="T6" fmla="*/ 46 w 185"/>
              <a:gd name="T7" fmla="*/ 31 h 78"/>
              <a:gd name="T8" fmla="*/ 37 w 185"/>
              <a:gd name="T9" fmla="*/ 30 h 78"/>
              <a:gd name="T10" fmla="*/ 46 w 185"/>
              <a:gd name="T11" fmla="*/ 31 h 78"/>
              <a:gd name="T12" fmla="*/ 42 w 185"/>
              <a:gd name="T13" fmla="*/ 21 h 78"/>
              <a:gd name="T14" fmla="*/ 43 w 185"/>
              <a:gd name="T15" fmla="*/ 21 h 78"/>
              <a:gd name="T16" fmla="*/ 42 w 185"/>
              <a:gd name="T17" fmla="*/ 21 h 78"/>
              <a:gd name="T18" fmla="*/ 128 w 185"/>
              <a:gd name="T19" fmla="*/ 0 h 78"/>
              <a:gd name="T20" fmla="*/ 109 w 185"/>
              <a:gd name="T21" fmla="*/ 17 h 78"/>
              <a:gd name="T22" fmla="*/ 122 w 185"/>
              <a:gd name="T23" fmla="*/ 25 h 78"/>
              <a:gd name="T24" fmla="*/ 122 w 185"/>
              <a:gd name="T25" fmla="*/ 32 h 78"/>
              <a:gd name="T26" fmla="*/ 117 w 185"/>
              <a:gd name="T27" fmla="*/ 34 h 78"/>
              <a:gd name="T28" fmla="*/ 128 w 185"/>
              <a:gd name="T29" fmla="*/ 36 h 78"/>
              <a:gd name="T30" fmla="*/ 116 w 185"/>
              <a:gd name="T31" fmla="*/ 43 h 78"/>
              <a:gd name="T32" fmla="*/ 66 w 185"/>
              <a:gd name="T33" fmla="*/ 22 h 78"/>
              <a:gd name="T34" fmla="*/ 54 w 185"/>
              <a:gd name="T35" fmla="*/ 22 h 78"/>
              <a:gd name="T36" fmla="*/ 45 w 185"/>
              <a:gd name="T37" fmla="*/ 15 h 78"/>
              <a:gd name="T38" fmla="*/ 35 w 185"/>
              <a:gd name="T39" fmla="*/ 14 h 78"/>
              <a:gd name="T40" fmla="*/ 27 w 185"/>
              <a:gd name="T41" fmla="*/ 15 h 78"/>
              <a:gd name="T42" fmla="*/ 31 w 185"/>
              <a:gd name="T43" fmla="*/ 20 h 78"/>
              <a:gd name="T44" fmla="*/ 30 w 185"/>
              <a:gd name="T45" fmla="*/ 20 h 78"/>
              <a:gd name="T46" fmla="*/ 19 w 185"/>
              <a:gd name="T47" fmla="*/ 26 h 78"/>
              <a:gd name="T48" fmla="*/ 25 w 185"/>
              <a:gd name="T49" fmla="*/ 28 h 78"/>
              <a:gd name="T50" fmla="*/ 22 w 185"/>
              <a:gd name="T51" fmla="*/ 28 h 78"/>
              <a:gd name="T52" fmla="*/ 17 w 185"/>
              <a:gd name="T53" fmla="*/ 27 h 78"/>
              <a:gd name="T54" fmla="*/ 13 w 185"/>
              <a:gd name="T55" fmla="*/ 28 h 78"/>
              <a:gd name="T56" fmla="*/ 13 w 185"/>
              <a:gd name="T57" fmla="*/ 36 h 78"/>
              <a:gd name="T58" fmla="*/ 18 w 185"/>
              <a:gd name="T59" fmla="*/ 38 h 78"/>
              <a:gd name="T60" fmla="*/ 13 w 185"/>
              <a:gd name="T61" fmla="*/ 37 h 78"/>
              <a:gd name="T62" fmla="*/ 0 w 185"/>
              <a:gd name="T63" fmla="*/ 43 h 78"/>
              <a:gd name="T64" fmla="*/ 0 w 185"/>
              <a:gd name="T65" fmla="*/ 50 h 78"/>
              <a:gd name="T66" fmla="*/ 8 w 185"/>
              <a:gd name="T67" fmla="*/ 58 h 78"/>
              <a:gd name="T68" fmla="*/ 26 w 185"/>
              <a:gd name="T69" fmla="*/ 62 h 78"/>
              <a:gd name="T70" fmla="*/ 49 w 185"/>
              <a:gd name="T71" fmla="*/ 58 h 78"/>
              <a:gd name="T72" fmla="*/ 54 w 185"/>
              <a:gd name="T73" fmla="*/ 51 h 78"/>
              <a:gd name="T74" fmla="*/ 63 w 185"/>
              <a:gd name="T75" fmla="*/ 64 h 78"/>
              <a:gd name="T76" fmla="*/ 57 w 185"/>
              <a:gd name="T77" fmla="*/ 63 h 78"/>
              <a:gd name="T78" fmla="*/ 49 w 185"/>
              <a:gd name="T79" fmla="*/ 70 h 78"/>
              <a:gd name="T80" fmla="*/ 63 w 185"/>
              <a:gd name="T81" fmla="*/ 78 h 78"/>
              <a:gd name="T82" fmla="*/ 98 w 185"/>
              <a:gd name="T83" fmla="*/ 70 h 78"/>
              <a:gd name="T84" fmla="*/ 133 w 185"/>
              <a:gd name="T85" fmla="*/ 61 h 78"/>
              <a:gd name="T86" fmla="*/ 136 w 185"/>
              <a:gd name="T87" fmla="*/ 61 h 78"/>
              <a:gd name="T88" fmla="*/ 150 w 185"/>
              <a:gd name="T89" fmla="*/ 61 h 78"/>
              <a:gd name="T90" fmla="*/ 165 w 185"/>
              <a:gd name="T91" fmla="*/ 62 h 78"/>
              <a:gd name="T92" fmla="*/ 167 w 185"/>
              <a:gd name="T93" fmla="*/ 62 h 78"/>
              <a:gd name="T94" fmla="*/ 185 w 185"/>
              <a:gd name="T95" fmla="*/ 37 h 78"/>
              <a:gd name="T96" fmla="*/ 173 w 185"/>
              <a:gd name="T97" fmla="*/ 24 h 78"/>
              <a:gd name="T98" fmla="*/ 158 w 185"/>
              <a:gd name="T99" fmla="*/ 30 h 78"/>
              <a:gd name="T100" fmla="*/ 138 w 185"/>
              <a:gd name="T101" fmla="*/ 11 h 78"/>
              <a:gd name="T102" fmla="*/ 138 w 185"/>
              <a:gd name="T103" fmla="*/ 4 h 78"/>
              <a:gd name="T104" fmla="*/ 128 w 185"/>
              <a:gd name="T105" fmla="*/ 0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</a:cxnLst>
            <a:rect l="0" t="0" r="r" b="b"/>
            <a:pathLst>
              <a:path w="185" h="78">
                <a:moveTo>
                  <a:pt x="37" y="43"/>
                </a:moveTo>
                <a:cubicBezTo>
                  <a:pt x="36" y="42"/>
                  <a:pt x="34" y="42"/>
                  <a:pt x="33" y="42"/>
                </a:cubicBezTo>
                <a:cubicBezTo>
                  <a:pt x="34" y="42"/>
                  <a:pt x="36" y="42"/>
                  <a:pt x="37" y="43"/>
                </a:cubicBezTo>
                <a:moveTo>
                  <a:pt x="46" y="31"/>
                </a:moveTo>
                <a:cubicBezTo>
                  <a:pt x="44" y="31"/>
                  <a:pt x="41" y="31"/>
                  <a:pt x="37" y="30"/>
                </a:cubicBezTo>
                <a:cubicBezTo>
                  <a:pt x="40" y="30"/>
                  <a:pt x="43" y="31"/>
                  <a:pt x="46" y="31"/>
                </a:cubicBezTo>
                <a:moveTo>
                  <a:pt x="42" y="21"/>
                </a:moveTo>
                <a:cubicBezTo>
                  <a:pt x="42" y="21"/>
                  <a:pt x="43" y="21"/>
                  <a:pt x="43" y="21"/>
                </a:cubicBezTo>
                <a:cubicBezTo>
                  <a:pt x="43" y="21"/>
                  <a:pt x="42" y="21"/>
                  <a:pt x="42" y="21"/>
                </a:cubicBezTo>
                <a:moveTo>
                  <a:pt x="128" y="0"/>
                </a:moveTo>
                <a:cubicBezTo>
                  <a:pt x="123" y="4"/>
                  <a:pt x="109" y="9"/>
                  <a:pt x="109" y="17"/>
                </a:cubicBezTo>
                <a:cubicBezTo>
                  <a:pt x="109" y="22"/>
                  <a:pt x="119" y="25"/>
                  <a:pt x="122" y="25"/>
                </a:cubicBezTo>
                <a:cubicBezTo>
                  <a:pt x="122" y="32"/>
                  <a:pt x="122" y="32"/>
                  <a:pt x="122" y="32"/>
                </a:cubicBezTo>
                <a:cubicBezTo>
                  <a:pt x="121" y="32"/>
                  <a:pt x="118" y="33"/>
                  <a:pt x="117" y="34"/>
                </a:cubicBezTo>
                <a:cubicBezTo>
                  <a:pt x="119" y="35"/>
                  <a:pt x="122" y="36"/>
                  <a:pt x="128" y="36"/>
                </a:cubicBezTo>
                <a:cubicBezTo>
                  <a:pt x="126" y="40"/>
                  <a:pt x="123" y="43"/>
                  <a:pt x="116" y="43"/>
                </a:cubicBezTo>
                <a:cubicBezTo>
                  <a:pt x="93" y="43"/>
                  <a:pt x="82" y="22"/>
                  <a:pt x="66" y="22"/>
                </a:cubicBezTo>
                <a:cubicBezTo>
                  <a:pt x="65" y="22"/>
                  <a:pt x="60" y="22"/>
                  <a:pt x="54" y="22"/>
                </a:cubicBezTo>
                <a:cubicBezTo>
                  <a:pt x="53" y="16"/>
                  <a:pt x="47" y="15"/>
                  <a:pt x="45" y="15"/>
                </a:cubicBezTo>
                <a:cubicBezTo>
                  <a:pt x="42" y="15"/>
                  <a:pt x="39" y="14"/>
                  <a:pt x="35" y="14"/>
                </a:cubicBezTo>
                <a:cubicBezTo>
                  <a:pt x="33" y="14"/>
                  <a:pt x="31" y="14"/>
                  <a:pt x="27" y="15"/>
                </a:cubicBezTo>
                <a:cubicBezTo>
                  <a:pt x="27" y="17"/>
                  <a:pt x="29" y="19"/>
                  <a:pt x="31" y="20"/>
                </a:cubicBezTo>
                <a:cubicBezTo>
                  <a:pt x="31" y="20"/>
                  <a:pt x="30" y="20"/>
                  <a:pt x="30" y="20"/>
                </a:cubicBezTo>
                <a:cubicBezTo>
                  <a:pt x="26" y="20"/>
                  <a:pt x="22" y="22"/>
                  <a:pt x="19" y="26"/>
                </a:cubicBezTo>
                <a:cubicBezTo>
                  <a:pt x="21" y="27"/>
                  <a:pt x="23" y="27"/>
                  <a:pt x="25" y="28"/>
                </a:cubicBezTo>
                <a:cubicBezTo>
                  <a:pt x="23" y="28"/>
                  <a:pt x="23" y="28"/>
                  <a:pt x="22" y="28"/>
                </a:cubicBezTo>
                <a:cubicBezTo>
                  <a:pt x="22" y="28"/>
                  <a:pt x="20" y="27"/>
                  <a:pt x="17" y="27"/>
                </a:cubicBezTo>
                <a:cubicBezTo>
                  <a:pt x="16" y="27"/>
                  <a:pt x="15" y="28"/>
                  <a:pt x="13" y="28"/>
                </a:cubicBezTo>
                <a:cubicBezTo>
                  <a:pt x="13" y="36"/>
                  <a:pt x="13" y="36"/>
                  <a:pt x="13" y="36"/>
                </a:cubicBezTo>
                <a:cubicBezTo>
                  <a:pt x="15" y="36"/>
                  <a:pt x="17" y="37"/>
                  <a:pt x="18" y="38"/>
                </a:cubicBezTo>
                <a:cubicBezTo>
                  <a:pt x="17" y="37"/>
                  <a:pt x="15" y="37"/>
                  <a:pt x="13" y="37"/>
                </a:cubicBezTo>
                <a:cubicBezTo>
                  <a:pt x="8" y="37"/>
                  <a:pt x="5" y="41"/>
                  <a:pt x="0" y="43"/>
                </a:cubicBezTo>
                <a:cubicBezTo>
                  <a:pt x="2" y="46"/>
                  <a:pt x="0" y="45"/>
                  <a:pt x="0" y="50"/>
                </a:cubicBezTo>
                <a:cubicBezTo>
                  <a:pt x="0" y="55"/>
                  <a:pt x="4" y="58"/>
                  <a:pt x="8" y="58"/>
                </a:cubicBezTo>
                <a:cubicBezTo>
                  <a:pt x="12" y="58"/>
                  <a:pt x="19" y="62"/>
                  <a:pt x="26" y="62"/>
                </a:cubicBezTo>
                <a:cubicBezTo>
                  <a:pt x="33" y="62"/>
                  <a:pt x="40" y="59"/>
                  <a:pt x="49" y="58"/>
                </a:cubicBezTo>
                <a:cubicBezTo>
                  <a:pt x="49" y="55"/>
                  <a:pt x="51" y="52"/>
                  <a:pt x="54" y="51"/>
                </a:cubicBezTo>
                <a:cubicBezTo>
                  <a:pt x="55" y="57"/>
                  <a:pt x="60" y="59"/>
                  <a:pt x="63" y="64"/>
                </a:cubicBezTo>
                <a:cubicBezTo>
                  <a:pt x="61" y="64"/>
                  <a:pt x="59" y="63"/>
                  <a:pt x="57" y="63"/>
                </a:cubicBezTo>
                <a:cubicBezTo>
                  <a:pt x="53" y="63"/>
                  <a:pt x="49" y="64"/>
                  <a:pt x="49" y="70"/>
                </a:cubicBezTo>
                <a:cubicBezTo>
                  <a:pt x="49" y="73"/>
                  <a:pt x="57" y="78"/>
                  <a:pt x="63" y="78"/>
                </a:cubicBezTo>
                <a:cubicBezTo>
                  <a:pt x="77" y="78"/>
                  <a:pt x="87" y="74"/>
                  <a:pt x="98" y="70"/>
                </a:cubicBezTo>
                <a:cubicBezTo>
                  <a:pt x="99" y="69"/>
                  <a:pt x="133" y="62"/>
                  <a:pt x="133" y="61"/>
                </a:cubicBezTo>
                <a:cubicBezTo>
                  <a:pt x="133" y="61"/>
                  <a:pt x="134" y="61"/>
                  <a:pt x="136" y="61"/>
                </a:cubicBezTo>
                <a:cubicBezTo>
                  <a:pt x="139" y="61"/>
                  <a:pt x="145" y="61"/>
                  <a:pt x="150" y="61"/>
                </a:cubicBezTo>
                <a:cubicBezTo>
                  <a:pt x="156" y="62"/>
                  <a:pt x="162" y="62"/>
                  <a:pt x="165" y="62"/>
                </a:cubicBezTo>
                <a:cubicBezTo>
                  <a:pt x="166" y="62"/>
                  <a:pt x="167" y="62"/>
                  <a:pt x="167" y="62"/>
                </a:cubicBezTo>
                <a:cubicBezTo>
                  <a:pt x="172" y="60"/>
                  <a:pt x="185" y="45"/>
                  <a:pt x="185" y="37"/>
                </a:cubicBezTo>
                <a:cubicBezTo>
                  <a:pt x="185" y="31"/>
                  <a:pt x="179" y="24"/>
                  <a:pt x="173" y="24"/>
                </a:cubicBezTo>
                <a:cubicBezTo>
                  <a:pt x="166" y="24"/>
                  <a:pt x="163" y="30"/>
                  <a:pt x="158" y="30"/>
                </a:cubicBezTo>
                <a:cubicBezTo>
                  <a:pt x="148" y="30"/>
                  <a:pt x="138" y="19"/>
                  <a:pt x="138" y="11"/>
                </a:cubicBezTo>
                <a:cubicBezTo>
                  <a:pt x="138" y="10"/>
                  <a:pt x="138" y="8"/>
                  <a:pt x="138" y="4"/>
                </a:cubicBezTo>
                <a:cubicBezTo>
                  <a:pt x="135" y="4"/>
                  <a:pt x="131" y="2"/>
                  <a:pt x="128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4" name="Freeform 140">
            <a:extLst>
              <a:ext uri="{FF2B5EF4-FFF2-40B4-BE49-F238E27FC236}">
                <a16:creationId xmlns:a16="http://schemas.microsoft.com/office/drawing/2014/main" id="{F8E7B513-092D-494D-AA35-3B010FAF647D}"/>
              </a:ext>
            </a:extLst>
          </xdr:cNvPr>
          <xdr:cNvSpPr>
            <a:spLocks/>
          </xdr:cNvSpPr>
        </xdr:nvSpPr>
        <xdr:spPr bwMode="auto">
          <a:xfrm>
            <a:off x="-813" y="-362"/>
            <a:ext cx="57" cy="42"/>
          </a:xfrm>
          <a:custGeom>
            <a:avLst/>
            <a:gdLst>
              <a:gd name="T0" fmla="*/ 23 w 24"/>
              <a:gd name="T1" fmla="*/ 0 h 18"/>
              <a:gd name="T2" fmla="*/ 0 w 24"/>
              <a:gd name="T3" fmla="*/ 12 h 18"/>
              <a:gd name="T4" fmla="*/ 9 w 24"/>
              <a:gd name="T5" fmla="*/ 18 h 18"/>
              <a:gd name="T6" fmla="*/ 24 w 24"/>
              <a:gd name="T7" fmla="*/ 0 h 18"/>
              <a:gd name="T8" fmla="*/ 23 w 24"/>
              <a:gd name="T9" fmla="*/ 0 h 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24" h="18">
                <a:moveTo>
                  <a:pt x="23" y="0"/>
                </a:moveTo>
                <a:cubicBezTo>
                  <a:pt x="17" y="0"/>
                  <a:pt x="0" y="4"/>
                  <a:pt x="0" y="12"/>
                </a:cubicBezTo>
                <a:cubicBezTo>
                  <a:pt x="0" y="16"/>
                  <a:pt x="4" y="18"/>
                  <a:pt x="9" y="18"/>
                </a:cubicBezTo>
                <a:cubicBezTo>
                  <a:pt x="15" y="18"/>
                  <a:pt x="23" y="7"/>
                  <a:pt x="24" y="0"/>
                </a:cubicBezTo>
                <a:cubicBezTo>
                  <a:pt x="24" y="0"/>
                  <a:pt x="24" y="0"/>
                  <a:pt x="23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5" name="Freeform 141">
            <a:extLst>
              <a:ext uri="{FF2B5EF4-FFF2-40B4-BE49-F238E27FC236}">
                <a16:creationId xmlns:a16="http://schemas.microsoft.com/office/drawing/2014/main" id="{A36B8728-0E1F-4F5F-BBCE-80CF63E02B9E}"/>
              </a:ext>
            </a:extLst>
          </xdr:cNvPr>
          <xdr:cNvSpPr>
            <a:spLocks/>
          </xdr:cNvSpPr>
        </xdr:nvSpPr>
        <xdr:spPr bwMode="auto">
          <a:xfrm>
            <a:off x="-655" y="-426"/>
            <a:ext cx="43" cy="16"/>
          </a:xfrm>
          <a:custGeom>
            <a:avLst/>
            <a:gdLst>
              <a:gd name="T0" fmla="*/ 18 w 18"/>
              <a:gd name="T1" fmla="*/ 0 h 7"/>
              <a:gd name="T2" fmla="*/ 0 w 18"/>
              <a:gd name="T3" fmla="*/ 0 h 7"/>
              <a:gd name="T4" fmla="*/ 6 w 18"/>
              <a:gd name="T5" fmla="*/ 7 h 7"/>
              <a:gd name="T6" fmla="*/ 18 w 18"/>
              <a:gd name="T7" fmla="*/ 7 h 7"/>
              <a:gd name="T8" fmla="*/ 18 w 18"/>
              <a:gd name="T9" fmla="*/ 0 h 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8" h="7">
                <a:moveTo>
                  <a:pt x="18" y="0"/>
                </a:moveTo>
                <a:cubicBezTo>
                  <a:pt x="0" y="0"/>
                  <a:pt x="0" y="0"/>
                  <a:pt x="0" y="0"/>
                </a:cubicBezTo>
                <a:cubicBezTo>
                  <a:pt x="0" y="5"/>
                  <a:pt x="4" y="7"/>
                  <a:pt x="6" y="7"/>
                </a:cubicBezTo>
                <a:cubicBezTo>
                  <a:pt x="6" y="7"/>
                  <a:pt x="16" y="7"/>
                  <a:pt x="18" y="7"/>
                </a:cubicBezTo>
                <a:cubicBezTo>
                  <a:pt x="18" y="0"/>
                  <a:pt x="18" y="0"/>
                  <a:pt x="18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6" name="Freeform 142">
            <a:extLst>
              <a:ext uri="{FF2B5EF4-FFF2-40B4-BE49-F238E27FC236}">
                <a16:creationId xmlns:a16="http://schemas.microsoft.com/office/drawing/2014/main" id="{92289F38-5A58-41C8-8CC2-7C9F3C744041}"/>
              </a:ext>
            </a:extLst>
          </xdr:cNvPr>
          <xdr:cNvSpPr>
            <a:spLocks/>
          </xdr:cNvSpPr>
        </xdr:nvSpPr>
        <xdr:spPr bwMode="auto">
          <a:xfrm>
            <a:off x="-938" y="-471"/>
            <a:ext cx="248" cy="128"/>
          </a:xfrm>
          <a:custGeom>
            <a:avLst/>
            <a:gdLst>
              <a:gd name="T0" fmla="*/ 96 w 105"/>
              <a:gd name="T1" fmla="*/ 0 h 54"/>
              <a:gd name="T2" fmla="*/ 74 w 105"/>
              <a:gd name="T3" fmla="*/ 3 h 54"/>
              <a:gd name="T4" fmla="*/ 64 w 105"/>
              <a:gd name="T5" fmla="*/ 2 h 54"/>
              <a:gd name="T6" fmla="*/ 37 w 105"/>
              <a:gd name="T7" fmla="*/ 22 h 54"/>
              <a:gd name="T8" fmla="*/ 11 w 105"/>
              <a:gd name="T9" fmla="*/ 33 h 54"/>
              <a:gd name="T10" fmla="*/ 0 w 105"/>
              <a:gd name="T11" fmla="*/ 42 h 54"/>
              <a:gd name="T12" fmla="*/ 5 w 105"/>
              <a:gd name="T13" fmla="*/ 50 h 54"/>
              <a:gd name="T14" fmla="*/ 14 w 105"/>
              <a:gd name="T15" fmla="*/ 46 h 54"/>
              <a:gd name="T16" fmla="*/ 23 w 105"/>
              <a:gd name="T17" fmla="*/ 47 h 54"/>
              <a:gd name="T18" fmla="*/ 29 w 105"/>
              <a:gd name="T19" fmla="*/ 46 h 54"/>
              <a:gd name="T20" fmla="*/ 38 w 105"/>
              <a:gd name="T21" fmla="*/ 54 h 54"/>
              <a:gd name="T22" fmla="*/ 49 w 105"/>
              <a:gd name="T23" fmla="*/ 42 h 54"/>
              <a:gd name="T24" fmla="*/ 50 w 105"/>
              <a:gd name="T25" fmla="*/ 42 h 54"/>
              <a:gd name="T26" fmla="*/ 67 w 105"/>
              <a:gd name="T27" fmla="*/ 26 h 54"/>
              <a:gd name="T28" fmla="*/ 80 w 105"/>
              <a:gd name="T29" fmla="*/ 40 h 54"/>
              <a:gd name="T30" fmla="*/ 103 w 105"/>
              <a:gd name="T31" fmla="*/ 24 h 54"/>
              <a:gd name="T32" fmla="*/ 98 w 105"/>
              <a:gd name="T33" fmla="*/ 13 h 54"/>
              <a:gd name="T34" fmla="*/ 105 w 105"/>
              <a:gd name="T35" fmla="*/ 5 h 54"/>
              <a:gd name="T36" fmla="*/ 96 w 105"/>
              <a:gd name="T37" fmla="*/ 0 h 5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</a:cxnLst>
            <a:rect l="0" t="0" r="r" b="b"/>
            <a:pathLst>
              <a:path w="105" h="54">
                <a:moveTo>
                  <a:pt x="96" y="0"/>
                </a:moveTo>
                <a:cubicBezTo>
                  <a:pt x="87" y="0"/>
                  <a:pt x="74" y="3"/>
                  <a:pt x="74" y="3"/>
                </a:cubicBezTo>
                <a:cubicBezTo>
                  <a:pt x="69" y="3"/>
                  <a:pt x="68" y="2"/>
                  <a:pt x="64" y="2"/>
                </a:cubicBezTo>
                <a:cubicBezTo>
                  <a:pt x="49" y="2"/>
                  <a:pt x="47" y="16"/>
                  <a:pt x="37" y="22"/>
                </a:cubicBezTo>
                <a:cubicBezTo>
                  <a:pt x="28" y="27"/>
                  <a:pt x="20" y="28"/>
                  <a:pt x="11" y="33"/>
                </a:cubicBezTo>
                <a:cubicBezTo>
                  <a:pt x="9" y="34"/>
                  <a:pt x="0" y="41"/>
                  <a:pt x="0" y="42"/>
                </a:cubicBezTo>
                <a:cubicBezTo>
                  <a:pt x="0" y="44"/>
                  <a:pt x="4" y="46"/>
                  <a:pt x="5" y="50"/>
                </a:cubicBezTo>
                <a:cubicBezTo>
                  <a:pt x="9" y="49"/>
                  <a:pt x="11" y="46"/>
                  <a:pt x="14" y="46"/>
                </a:cubicBezTo>
                <a:cubicBezTo>
                  <a:pt x="18" y="46"/>
                  <a:pt x="20" y="47"/>
                  <a:pt x="23" y="47"/>
                </a:cubicBezTo>
                <a:cubicBezTo>
                  <a:pt x="25" y="47"/>
                  <a:pt x="27" y="47"/>
                  <a:pt x="29" y="46"/>
                </a:cubicBezTo>
                <a:cubicBezTo>
                  <a:pt x="30" y="48"/>
                  <a:pt x="34" y="54"/>
                  <a:pt x="38" y="54"/>
                </a:cubicBezTo>
                <a:cubicBezTo>
                  <a:pt x="44" y="54"/>
                  <a:pt x="48" y="48"/>
                  <a:pt x="49" y="42"/>
                </a:cubicBezTo>
                <a:cubicBezTo>
                  <a:pt x="49" y="42"/>
                  <a:pt x="50" y="42"/>
                  <a:pt x="50" y="42"/>
                </a:cubicBezTo>
                <a:cubicBezTo>
                  <a:pt x="59" y="42"/>
                  <a:pt x="66" y="34"/>
                  <a:pt x="67" y="26"/>
                </a:cubicBezTo>
                <a:cubicBezTo>
                  <a:pt x="72" y="28"/>
                  <a:pt x="71" y="40"/>
                  <a:pt x="80" y="40"/>
                </a:cubicBezTo>
                <a:cubicBezTo>
                  <a:pt x="103" y="24"/>
                  <a:pt x="103" y="24"/>
                  <a:pt x="103" y="24"/>
                </a:cubicBezTo>
                <a:cubicBezTo>
                  <a:pt x="103" y="19"/>
                  <a:pt x="99" y="18"/>
                  <a:pt x="98" y="13"/>
                </a:cubicBezTo>
                <a:cubicBezTo>
                  <a:pt x="102" y="12"/>
                  <a:pt x="105" y="8"/>
                  <a:pt x="105" y="5"/>
                </a:cubicBezTo>
                <a:cubicBezTo>
                  <a:pt x="105" y="1"/>
                  <a:pt x="101" y="0"/>
                  <a:pt x="9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7" name="Freeform 143">
            <a:extLst>
              <a:ext uri="{FF2B5EF4-FFF2-40B4-BE49-F238E27FC236}">
                <a16:creationId xmlns:a16="http://schemas.microsoft.com/office/drawing/2014/main" id="{777F2A8C-5DBE-4393-97DF-991FD4958CB0}"/>
              </a:ext>
            </a:extLst>
          </xdr:cNvPr>
          <xdr:cNvSpPr>
            <a:spLocks/>
          </xdr:cNvSpPr>
        </xdr:nvSpPr>
        <xdr:spPr bwMode="auto">
          <a:xfrm>
            <a:off x="-605" y="-570"/>
            <a:ext cx="142" cy="42"/>
          </a:xfrm>
          <a:custGeom>
            <a:avLst/>
            <a:gdLst>
              <a:gd name="T0" fmla="*/ 38 w 60"/>
              <a:gd name="T1" fmla="*/ 0 h 18"/>
              <a:gd name="T2" fmla="*/ 0 w 60"/>
              <a:gd name="T3" fmla="*/ 18 h 18"/>
              <a:gd name="T4" fmla="*/ 10 w 60"/>
              <a:gd name="T5" fmla="*/ 14 h 18"/>
              <a:gd name="T6" fmla="*/ 23 w 60"/>
              <a:gd name="T7" fmla="*/ 18 h 18"/>
              <a:gd name="T8" fmla="*/ 46 w 60"/>
              <a:gd name="T9" fmla="*/ 18 h 18"/>
              <a:gd name="T10" fmla="*/ 60 w 60"/>
              <a:gd name="T11" fmla="*/ 13 h 18"/>
              <a:gd name="T12" fmla="*/ 38 w 60"/>
              <a:gd name="T13" fmla="*/ 0 h 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60" h="18">
                <a:moveTo>
                  <a:pt x="38" y="0"/>
                </a:moveTo>
                <a:cubicBezTo>
                  <a:pt x="31" y="0"/>
                  <a:pt x="0" y="11"/>
                  <a:pt x="0" y="18"/>
                </a:cubicBezTo>
                <a:cubicBezTo>
                  <a:pt x="4" y="17"/>
                  <a:pt x="6" y="14"/>
                  <a:pt x="10" y="14"/>
                </a:cubicBezTo>
                <a:cubicBezTo>
                  <a:pt x="16" y="14"/>
                  <a:pt x="17" y="18"/>
                  <a:pt x="23" y="18"/>
                </a:cubicBezTo>
                <a:cubicBezTo>
                  <a:pt x="35" y="18"/>
                  <a:pt x="32" y="18"/>
                  <a:pt x="46" y="18"/>
                </a:cubicBezTo>
                <a:cubicBezTo>
                  <a:pt x="53" y="18"/>
                  <a:pt x="56" y="15"/>
                  <a:pt x="60" y="13"/>
                </a:cubicBezTo>
                <a:cubicBezTo>
                  <a:pt x="58" y="6"/>
                  <a:pt x="49" y="0"/>
                  <a:pt x="38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8" name="Freeform 144">
            <a:extLst>
              <a:ext uri="{FF2B5EF4-FFF2-40B4-BE49-F238E27FC236}">
                <a16:creationId xmlns:a16="http://schemas.microsoft.com/office/drawing/2014/main" id="{60D3DA49-20B1-4E3A-AF6F-A4E03FC7ED1E}"/>
              </a:ext>
            </a:extLst>
          </xdr:cNvPr>
          <xdr:cNvSpPr>
            <a:spLocks/>
          </xdr:cNvSpPr>
        </xdr:nvSpPr>
        <xdr:spPr bwMode="auto">
          <a:xfrm>
            <a:off x="-603" y="-521"/>
            <a:ext cx="126" cy="64"/>
          </a:xfrm>
          <a:custGeom>
            <a:avLst/>
            <a:gdLst>
              <a:gd name="T0" fmla="*/ 44 w 53"/>
              <a:gd name="T1" fmla="*/ 0 h 27"/>
              <a:gd name="T2" fmla="*/ 0 w 53"/>
              <a:gd name="T3" fmla="*/ 13 h 27"/>
              <a:gd name="T4" fmla="*/ 17 w 53"/>
              <a:gd name="T5" fmla="*/ 27 h 27"/>
              <a:gd name="T6" fmla="*/ 45 w 53"/>
              <a:gd name="T7" fmla="*/ 11 h 27"/>
              <a:gd name="T8" fmla="*/ 30 w 53"/>
              <a:gd name="T9" fmla="*/ 11 h 27"/>
              <a:gd name="T10" fmla="*/ 53 w 53"/>
              <a:gd name="T11" fmla="*/ 5 h 27"/>
              <a:gd name="T12" fmla="*/ 44 w 53"/>
              <a:gd name="T13" fmla="*/ 0 h 2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53" h="27">
                <a:moveTo>
                  <a:pt x="44" y="0"/>
                </a:moveTo>
                <a:cubicBezTo>
                  <a:pt x="33" y="0"/>
                  <a:pt x="0" y="1"/>
                  <a:pt x="0" y="13"/>
                </a:cubicBezTo>
                <a:cubicBezTo>
                  <a:pt x="0" y="18"/>
                  <a:pt x="9" y="27"/>
                  <a:pt x="17" y="27"/>
                </a:cubicBezTo>
                <a:cubicBezTo>
                  <a:pt x="29" y="27"/>
                  <a:pt x="46" y="22"/>
                  <a:pt x="45" y="11"/>
                </a:cubicBezTo>
                <a:cubicBezTo>
                  <a:pt x="30" y="11"/>
                  <a:pt x="30" y="11"/>
                  <a:pt x="30" y="11"/>
                </a:cubicBezTo>
                <a:cubicBezTo>
                  <a:pt x="38" y="11"/>
                  <a:pt x="47" y="10"/>
                  <a:pt x="53" y="5"/>
                </a:cubicBezTo>
                <a:cubicBezTo>
                  <a:pt x="52" y="3"/>
                  <a:pt x="49" y="0"/>
                  <a:pt x="4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9" name="Freeform 145">
            <a:extLst>
              <a:ext uri="{FF2B5EF4-FFF2-40B4-BE49-F238E27FC236}">
                <a16:creationId xmlns:a16="http://schemas.microsoft.com/office/drawing/2014/main" id="{79FC0B79-4161-455E-80F8-2064E2CCFFEB}"/>
              </a:ext>
            </a:extLst>
          </xdr:cNvPr>
          <xdr:cNvSpPr>
            <a:spLocks/>
          </xdr:cNvSpPr>
        </xdr:nvSpPr>
        <xdr:spPr bwMode="auto">
          <a:xfrm>
            <a:off x="-662" y="-514"/>
            <a:ext cx="43" cy="33"/>
          </a:xfrm>
          <a:custGeom>
            <a:avLst/>
            <a:gdLst>
              <a:gd name="T0" fmla="*/ 4 w 18"/>
              <a:gd name="T1" fmla="*/ 0 h 14"/>
              <a:gd name="T2" fmla="*/ 0 w 18"/>
              <a:gd name="T3" fmla="*/ 6 h 14"/>
              <a:gd name="T4" fmla="*/ 11 w 18"/>
              <a:gd name="T5" fmla="*/ 14 h 14"/>
              <a:gd name="T6" fmla="*/ 18 w 18"/>
              <a:gd name="T7" fmla="*/ 7 h 14"/>
              <a:gd name="T8" fmla="*/ 4 w 18"/>
              <a:gd name="T9" fmla="*/ 0 h 1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8" h="14">
                <a:moveTo>
                  <a:pt x="4" y="0"/>
                </a:moveTo>
                <a:cubicBezTo>
                  <a:pt x="2" y="0"/>
                  <a:pt x="0" y="1"/>
                  <a:pt x="0" y="6"/>
                </a:cubicBezTo>
                <a:cubicBezTo>
                  <a:pt x="0" y="8"/>
                  <a:pt x="6" y="14"/>
                  <a:pt x="11" y="14"/>
                </a:cubicBezTo>
                <a:cubicBezTo>
                  <a:pt x="14" y="14"/>
                  <a:pt x="16" y="10"/>
                  <a:pt x="18" y="7"/>
                </a:cubicBezTo>
                <a:cubicBezTo>
                  <a:pt x="16" y="6"/>
                  <a:pt x="8" y="0"/>
                  <a:pt x="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0" name="Freeform 146">
            <a:extLst>
              <a:ext uri="{FF2B5EF4-FFF2-40B4-BE49-F238E27FC236}">
                <a16:creationId xmlns:a16="http://schemas.microsoft.com/office/drawing/2014/main" id="{CAD5A2A1-DFB8-4CD5-8673-A704E1C0C60F}"/>
              </a:ext>
            </a:extLst>
          </xdr:cNvPr>
          <xdr:cNvSpPr>
            <a:spLocks/>
          </xdr:cNvSpPr>
        </xdr:nvSpPr>
        <xdr:spPr bwMode="auto">
          <a:xfrm>
            <a:off x="-201" y="-202"/>
            <a:ext cx="213" cy="171"/>
          </a:xfrm>
          <a:custGeom>
            <a:avLst/>
            <a:gdLst>
              <a:gd name="T0" fmla="*/ 39 w 90"/>
              <a:gd name="T1" fmla="*/ 0 h 72"/>
              <a:gd name="T2" fmla="*/ 19 w 90"/>
              <a:gd name="T3" fmla="*/ 7 h 72"/>
              <a:gd name="T4" fmla="*/ 15 w 90"/>
              <a:gd name="T5" fmla="*/ 11 h 72"/>
              <a:gd name="T6" fmla="*/ 32 w 90"/>
              <a:gd name="T7" fmla="*/ 18 h 72"/>
              <a:gd name="T8" fmla="*/ 32 w 90"/>
              <a:gd name="T9" fmla="*/ 32 h 72"/>
              <a:gd name="T10" fmla="*/ 24 w 90"/>
              <a:gd name="T11" fmla="*/ 32 h 72"/>
              <a:gd name="T12" fmla="*/ 0 w 90"/>
              <a:gd name="T13" fmla="*/ 26 h 72"/>
              <a:gd name="T14" fmla="*/ 0 w 90"/>
              <a:gd name="T15" fmla="*/ 35 h 72"/>
              <a:gd name="T16" fmla="*/ 47 w 90"/>
              <a:gd name="T17" fmla="*/ 63 h 72"/>
              <a:gd name="T18" fmla="*/ 58 w 90"/>
              <a:gd name="T19" fmla="*/ 72 h 72"/>
              <a:gd name="T20" fmla="*/ 69 w 90"/>
              <a:gd name="T21" fmla="*/ 64 h 72"/>
              <a:gd name="T22" fmla="*/ 90 w 90"/>
              <a:gd name="T23" fmla="*/ 36 h 72"/>
              <a:gd name="T24" fmla="*/ 78 w 90"/>
              <a:gd name="T25" fmla="*/ 34 h 72"/>
              <a:gd name="T26" fmla="*/ 80 w 90"/>
              <a:gd name="T27" fmla="*/ 26 h 72"/>
              <a:gd name="T28" fmla="*/ 75 w 90"/>
              <a:gd name="T29" fmla="*/ 23 h 72"/>
              <a:gd name="T30" fmla="*/ 60 w 90"/>
              <a:gd name="T31" fmla="*/ 25 h 72"/>
              <a:gd name="T32" fmla="*/ 77 w 90"/>
              <a:gd name="T33" fmla="*/ 6 h 72"/>
              <a:gd name="T34" fmla="*/ 72 w 90"/>
              <a:gd name="T35" fmla="*/ 0 h 72"/>
              <a:gd name="T36" fmla="*/ 50 w 90"/>
              <a:gd name="T37" fmla="*/ 0 h 72"/>
              <a:gd name="T38" fmla="*/ 39 w 90"/>
              <a:gd name="T39" fmla="*/ 0 h 7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</a:cxnLst>
            <a:rect l="0" t="0" r="r" b="b"/>
            <a:pathLst>
              <a:path w="90" h="72">
                <a:moveTo>
                  <a:pt x="39" y="0"/>
                </a:moveTo>
                <a:cubicBezTo>
                  <a:pt x="31" y="0"/>
                  <a:pt x="24" y="1"/>
                  <a:pt x="19" y="7"/>
                </a:cubicBezTo>
                <a:cubicBezTo>
                  <a:pt x="18" y="8"/>
                  <a:pt x="15" y="9"/>
                  <a:pt x="15" y="11"/>
                </a:cubicBezTo>
                <a:cubicBezTo>
                  <a:pt x="15" y="18"/>
                  <a:pt x="25" y="17"/>
                  <a:pt x="32" y="18"/>
                </a:cubicBezTo>
                <a:cubicBezTo>
                  <a:pt x="32" y="32"/>
                  <a:pt x="32" y="32"/>
                  <a:pt x="32" y="32"/>
                </a:cubicBezTo>
                <a:cubicBezTo>
                  <a:pt x="28" y="32"/>
                  <a:pt x="29" y="32"/>
                  <a:pt x="24" y="32"/>
                </a:cubicBezTo>
                <a:cubicBezTo>
                  <a:pt x="15" y="32"/>
                  <a:pt x="7" y="26"/>
                  <a:pt x="0" y="26"/>
                </a:cubicBezTo>
                <a:cubicBezTo>
                  <a:pt x="0" y="35"/>
                  <a:pt x="0" y="35"/>
                  <a:pt x="0" y="35"/>
                </a:cubicBezTo>
                <a:cubicBezTo>
                  <a:pt x="16" y="50"/>
                  <a:pt x="32" y="48"/>
                  <a:pt x="47" y="63"/>
                </a:cubicBezTo>
                <a:cubicBezTo>
                  <a:pt x="50" y="66"/>
                  <a:pt x="51" y="72"/>
                  <a:pt x="58" y="72"/>
                </a:cubicBezTo>
                <a:cubicBezTo>
                  <a:pt x="63" y="72"/>
                  <a:pt x="64" y="65"/>
                  <a:pt x="69" y="64"/>
                </a:cubicBezTo>
                <a:cubicBezTo>
                  <a:pt x="86" y="57"/>
                  <a:pt x="88" y="65"/>
                  <a:pt x="90" y="36"/>
                </a:cubicBezTo>
                <a:cubicBezTo>
                  <a:pt x="87" y="35"/>
                  <a:pt x="80" y="34"/>
                  <a:pt x="78" y="34"/>
                </a:cubicBezTo>
                <a:cubicBezTo>
                  <a:pt x="78" y="28"/>
                  <a:pt x="80" y="33"/>
                  <a:pt x="80" y="26"/>
                </a:cubicBezTo>
                <a:cubicBezTo>
                  <a:pt x="80" y="24"/>
                  <a:pt x="77" y="23"/>
                  <a:pt x="75" y="23"/>
                </a:cubicBezTo>
                <a:cubicBezTo>
                  <a:pt x="70" y="23"/>
                  <a:pt x="63" y="25"/>
                  <a:pt x="60" y="25"/>
                </a:cubicBezTo>
                <a:cubicBezTo>
                  <a:pt x="64" y="20"/>
                  <a:pt x="77" y="16"/>
                  <a:pt x="77" y="6"/>
                </a:cubicBezTo>
                <a:cubicBezTo>
                  <a:pt x="77" y="3"/>
                  <a:pt x="73" y="0"/>
                  <a:pt x="72" y="0"/>
                </a:cubicBezTo>
                <a:cubicBezTo>
                  <a:pt x="72" y="0"/>
                  <a:pt x="60" y="0"/>
                  <a:pt x="50" y="0"/>
                </a:cubicBezTo>
                <a:cubicBezTo>
                  <a:pt x="47" y="0"/>
                  <a:pt x="43" y="0"/>
                  <a:pt x="39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1" name="Freeform 147">
            <a:extLst>
              <a:ext uri="{FF2B5EF4-FFF2-40B4-BE49-F238E27FC236}">
                <a16:creationId xmlns:a16="http://schemas.microsoft.com/office/drawing/2014/main" id="{5B8BF088-7E3D-48E9-B075-1CA8535B700E}"/>
              </a:ext>
            </a:extLst>
          </xdr:cNvPr>
          <xdr:cNvSpPr>
            <a:spLocks/>
          </xdr:cNvSpPr>
        </xdr:nvSpPr>
        <xdr:spPr bwMode="auto">
          <a:xfrm>
            <a:off x="-276" y="-410"/>
            <a:ext cx="236" cy="121"/>
          </a:xfrm>
          <a:custGeom>
            <a:avLst/>
            <a:gdLst>
              <a:gd name="T0" fmla="*/ 50 w 100"/>
              <a:gd name="T1" fmla="*/ 0 h 51"/>
              <a:gd name="T2" fmla="*/ 46 w 100"/>
              <a:gd name="T3" fmla="*/ 1 h 51"/>
              <a:gd name="T4" fmla="*/ 64 w 100"/>
              <a:gd name="T5" fmla="*/ 8 h 51"/>
              <a:gd name="T6" fmla="*/ 64 w 100"/>
              <a:gd name="T7" fmla="*/ 20 h 51"/>
              <a:gd name="T8" fmla="*/ 35 w 100"/>
              <a:gd name="T9" fmla="*/ 8 h 51"/>
              <a:gd name="T10" fmla="*/ 35 w 100"/>
              <a:gd name="T11" fmla="*/ 14 h 51"/>
              <a:gd name="T12" fmla="*/ 46 w 100"/>
              <a:gd name="T13" fmla="*/ 23 h 51"/>
              <a:gd name="T14" fmla="*/ 42 w 100"/>
              <a:gd name="T15" fmla="*/ 24 h 51"/>
              <a:gd name="T16" fmla="*/ 6 w 100"/>
              <a:gd name="T17" fmla="*/ 1 h 51"/>
              <a:gd name="T18" fmla="*/ 0 w 100"/>
              <a:gd name="T19" fmla="*/ 1 h 51"/>
              <a:gd name="T20" fmla="*/ 1 w 100"/>
              <a:gd name="T21" fmla="*/ 7 h 51"/>
              <a:gd name="T22" fmla="*/ 1 w 100"/>
              <a:gd name="T23" fmla="*/ 7 h 51"/>
              <a:gd name="T24" fmla="*/ 1 w 100"/>
              <a:gd name="T25" fmla="*/ 16 h 51"/>
              <a:gd name="T26" fmla="*/ 11 w 100"/>
              <a:gd name="T27" fmla="*/ 22 h 51"/>
              <a:gd name="T28" fmla="*/ 14 w 100"/>
              <a:gd name="T29" fmla="*/ 21 h 51"/>
              <a:gd name="T30" fmla="*/ 15 w 100"/>
              <a:gd name="T31" fmla="*/ 27 h 51"/>
              <a:gd name="T32" fmla="*/ 23 w 100"/>
              <a:gd name="T33" fmla="*/ 27 h 51"/>
              <a:gd name="T34" fmla="*/ 30 w 100"/>
              <a:gd name="T35" fmla="*/ 33 h 51"/>
              <a:gd name="T36" fmla="*/ 68 w 100"/>
              <a:gd name="T37" fmla="*/ 28 h 51"/>
              <a:gd name="T38" fmla="*/ 75 w 100"/>
              <a:gd name="T39" fmla="*/ 29 h 51"/>
              <a:gd name="T40" fmla="*/ 61 w 100"/>
              <a:gd name="T41" fmla="*/ 37 h 51"/>
              <a:gd name="T42" fmla="*/ 61 w 100"/>
              <a:gd name="T43" fmla="*/ 42 h 51"/>
              <a:gd name="T44" fmla="*/ 58 w 100"/>
              <a:gd name="T45" fmla="*/ 48 h 51"/>
              <a:gd name="T46" fmla="*/ 66 w 100"/>
              <a:gd name="T47" fmla="*/ 51 h 51"/>
              <a:gd name="T48" fmla="*/ 75 w 100"/>
              <a:gd name="T49" fmla="*/ 50 h 51"/>
              <a:gd name="T50" fmla="*/ 96 w 100"/>
              <a:gd name="T51" fmla="*/ 48 h 51"/>
              <a:gd name="T52" fmla="*/ 100 w 100"/>
              <a:gd name="T53" fmla="*/ 14 h 51"/>
              <a:gd name="T54" fmla="*/ 89 w 100"/>
              <a:gd name="T55" fmla="*/ 1 h 51"/>
              <a:gd name="T56" fmla="*/ 79 w 100"/>
              <a:gd name="T57" fmla="*/ 5 h 51"/>
              <a:gd name="T58" fmla="*/ 55 w 100"/>
              <a:gd name="T59" fmla="*/ 0 h 51"/>
              <a:gd name="T60" fmla="*/ 50 w 100"/>
              <a:gd name="T61" fmla="*/ 0 h 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</a:cxnLst>
            <a:rect l="0" t="0" r="r" b="b"/>
            <a:pathLst>
              <a:path w="100" h="51">
                <a:moveTo>
                  <a:pt x="50" y="0"/>
                </a:moveTo>
                <a:cubicBezTo>
                  <a:pt x="48" y="0"/>
                  <a:pt x="47" y="0"/>
                  <a:pt x="46" y="1"/>
                </a:cubicBezTo>
                <a:cubicBezTo>
                  <a:pt x="48" y="8"/>
                  <a:pt x="55" y="8"/>
                  <a:pt x="64" y="8"/>
                </a:cubicBezTo>
                <a:cubicBezTo>
                  <a:pt x="64" y="20"/>
                  <a:pt x="64" y="20"/>
                  <a:pt x="64" y="20"/>
                </a:cubicBezTo>
                <a:cubicBezTo>
                  <a:pt x="51" y="20"/>
                  <a:pt x="47" y="8"/>
                  <a:pt x="35" y="8"/>
                </a:cubicBezTo>
                <a:cubicBezTo>
                  <a:pt x="35" y="14"/>
                  <a:pt x="35" y="14"/>
                  <a:pt x="35" y="14"/>
                </a:cubicBezTo>
                <a:cubicBezTo>
                  <a:pt x="37" y="17"/>
                  <a:pt x="41" y="21"/>
                  <a:pt x="46" y="23"/>
                </a:cubicBezTo>
                <a:cubicBezTo>
                  <a:pt x="44" y="24"/>
                  <a:pt x="43" y="24"/>
                  <a:pt x="42" y="24"/>
                </a:cubicBezTo>
                <a:cubicBezTo>
                  <a:pt x="28" y="24"/>
                  <a:pt x="20" y="1"/>
                  <a:pt x="6" y="1"/>
                </a:cubicBezTo>
                <a:cubicBezTo>
                  <a:pt x="4" y="1"/>
                  <a:pt x="2" y="1"/>
                  <a:pt x="0" y="1"/>
                </a:cubicBezTo>
                <a:cubicBezTo>
                  <a:pt x="0" y="4"/>
                  <a:pt x="0" y="6"/>
                  <a:pt x="1" y="7"/>
                </a:cubicBezTo>
                <a:cubicBezTo>
                  <a:pt x="1" y="7"/>
                  <a:pt x="1" y="7"/>
                  <a:pt x="1" y="7"/>
                </a:cubicBezTo>
                <a:cubicBezTo>
                  <a:pt x="1" y="16"/>
                  <a:pt x="1" y="16"/>
                  <a:pt x="1" y="16"/>
                </a:cubicBezTo>
                <a:cubicBezTo>
                  <a:pt x="4" y="19"/>
                  <a:pt x="7" y="22"/>
                  <a:pt x="11" y="22"/>
                </a:cubicBezTo>
                <a:cubicBezTo>
                  <a:pt x="12" y="22"/>
                  <a:pt x="13" y="22"/>
                  <a:pt x="14" y="21"/>
                </a:cubicBezTo>
                <a:cubicBezTo>
                  <a:pt x="15" y="27"/>
                  <a:pt x="15" y="27"/>
                  <a:pt x="15" y="27"/>
                </a:cubicBezTo>
                <a:cubicBezTo>
                  <a:pt x="23" y="27"/>
                  <a:pt x="23" y="27"/>
                  <a:pt x="23" y="27"/>
                </a:cubicBezTo>
                <a:cubicBezTo>
                  <a:pt x="23" y="30"/>
                  <a:pt x="26" y="33"/>
                  <a:pt x="30" y="33"/>
                </a:cubicBezTo>
                <a:cubicBezTo>
                  <a:pt x="40" y="33"/>
                  <a:pt x="59" y="28"/>
                  <a:pt x="68" y="28"/>
                </a:cubicBezTo>
                <a:cubicBezTo>
                  <a:pt x="70" y="28"/>
                  <a:pt x="73" y="28"/>
                  <a:pt x="75" y="29"/>
                </a:cubicBezTo>
                <a:cubicBezTo>
                  <a:pt x="71" y="32"/>
                  <a:pt x="61" y="32"/>
                  <a:pt x="61" y="37"/>
                </a:cubicBezTo>
                <a:cubicBezTo>
                  <a:pt x="61" y="39"/>
                  <a:pt x="61" y="41"/>
                  <a:pt x="61" y="42"/>
                </a:cubicBezTo>
                <a:cubicBezTo>
                  <a:pt x="59" y="43"/>
                  <a:pt x="58" y="46"/>
                  <a:pt x="58" y="48"/>
                </a:cubicBezTo>
                <a:cubicBezTo>
                  <a:pt x="58" y="50"/>
                  <a:pt x="62" y="51"/>
                  <a:pt x="66" y="51"/>
                </a:cubicBezTo>
                <a:cubicBezTo>
                  <a:pt x="69" y="51"/>
                  <a:pt x="73" y="50"/>
                  <a:pt x="75" y="50"/>
                </a:cubicBezTo>
                <a:cubicBezTo>
                  <a:pt x="76" y="50"/>
                  <a:pt x="88" y="50"/>
                  <a:pt x="96" y="48"/>
                </a:cubicBezTo>
                <a:cubicBezTo>
                  <a:pt x="94" y="33"/>
                  <a:pt x="100" y="27"/>
                  <a:pt x="100" y="14"/>
                </a:cubicBezTo>
                <a:cubicBezTo>
                  <a:pt x="100" y="7"/>
                  <a:pt x="99" y="1"/>
                  <a:pt x="89" y="1"/>
                </a:cubicBezTo>
                <a:cubicBezTo>
                  <a:pt x="85" y="1"/>
                  <a:pt x="83" y="5"/>
                  <a:pt x="79" y="5"/>
                </a:cubicBezTo>
                <a:cubicBezTo>
                  <a:pt x="69" y="5"/>
                  <a:pt x="63" y="0"/>
                  <a:pt x="55" y="0"/>
                </a:cubicBezTo>
                <a:cubicBezTo>
                  <a:pt x="53" y="0"/>
                  <a:pt x="51" y="0"/>
                  <a:pt x="5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2" name="Freeform 148">
            <a:extLst>
              <a:ext uri="{FF2B5EF4-FFF2-40B4-BE49-F238E27FC236}">
                <a16:creationId xmlns:a16="http://schemas.microsoft.com/office/drawing/2014/main" id="{49AC4311-225D-4F85-A8B6-B4152AF82CBF}"/>
              </a:ext>
            </a:extLst>
          </xdr:cNvPr>
          <xdr:cNvSpPr>
            <a:spLocks/>
          </xdr:cNvSpPr>
        </xdr:nvSpPr>
        <xdr:spPr bwMode="auto">
          <a:xfrm>
            <a:off x="-97" y="66"/>
            <a:ext cx="140" cy="83"/>
          </a:xfrm>
          <a:custGeom>
            <a:avLst/>
            <a:gdLst>
              <a:gd name="T0" fmla="*/ 27 w 59"/>
              <a:gd name="T1" fmla="*/ 0 h 35"/>
              <a:gd name="T2" fmla="*/ 12 w 59"/>
              <a:gd name="T3" fmla="*/ 17 h 35"/>
              <a:gd name="T4" fmla="*/ 11 w 59"/>
              <a:gd name="T5" fmla="*/ 17 h 35"/>
              <a:gd name="T6" fmla="*/ 8 w 59"/>
              <a:gd name="T7" fmla="*/ 17 h 35"/>
              <a:gd name="T8" fmla="*/ 6 w 59"/>
              <a:gd name="T9" fmla="*/ 17 h 35"/>
              <a:gd name="T10" fmla="*/ 0 w 59"/>
              <a:gd name="T11" fmla="*/ 19 h 35"/>
              <a:gd name="T12" fmla="*/ 46 w 59"/>
              <a:gd name="T13" fmla="*/ 35 h 35"/>
              <a:gd name="T14" fmla="*/ 59 w 59"/>
              <a:gd name="T15" fmla="*/ 27 h 35"/>
              <a:gd name="T16" fmla="*/ 27 w 59"/>
              <a:gd name="T17" fmla="*/ 0 h 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59" h="35">
                <a:moveTo>
                  <a:pt x="27" y="0"/>
                </a:moveTo>
                <a:cubicBezTo>
                  <a:pt x="16" y="0"/>
                  <a:pt x="18" y="15"/>
                  <a:pt x="12" y="17"/>
                </a:cubicBezTo>
                <a:cubicBezTo>
                  <a:pt x="11" y="17"/>
                  <a:pt x="11" y="17"/>
                  <a:pt x="11" y="17"/>
                </a:cubicBezTo>
                <a:cubicBezTo>
                  <a:pt x="10" y="17"/>
                  <a:pt x="9" y="17"/>
                  <a:pt x="8" y="17"/>
                </a:cubicBezTo>
                <a:cubicBezTo>
                  <a:pt x="8" y="17"/>
                  <a:pt x="7" y="17"/>
                  <a:pt x="6" y="17"/>
                </a:cubicBezTo>
                <a:cubicBezTo>
                  <a:pt x="3" y="17"/>
                  <a:pt x="0" y="17"/>
                  <a:pt x="0" y="19"/>
                </a:cubicBezTo>
                <a:cubicBezTo>
                  <a:pt x="0" y="21"/>
                  <a:pt x="39" y="35"/>
                  <a:pt x="46" y="35"/>
                </a:cubicBezTo>
                <a:cubicBezTo>
                  <a:pt x="52" y="35"/>
                  <a:pt x="54" y="30"/>
                  <a:pt x="59" y="27"/>
                </a:cubicBezTo>
                <a:cubicBezTo>
                  <a:pt x="56" y="19"/>
                  <a:pt x="34" y="0"/>
                  <a:pt x="2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3" name="Freeform 149">
            <a:extLst>
              <a:ext uri="{FF2B5EF4-FFF2-40B4-BE49-F238E27FC236}">
                <a16:creationId xmlns:a16="http://schemas.microsoft.com/office/drawing/2014/main" id="{4F1C3DB0-6332-4FF8-BB27-4C2C09DD2070}"/>
              </a:ext>
            </a:extLst>
          </xdr:cNvPr>
          <xdr:cNvSpPr>
            <a:spLocks/>
          </xdr:cNvSpPr>
        </xdr:nvSpPr>
        <xdr:spPr bwMode="auto">
          <a:xfrm>
            <a:off x="38" y="-228"/>
            <a:ext cx="184" cy="149"/>
          </a:xfrm>
          <a:custGeom>
            <a:avLst/>
            <a:gdLst>
              <a:gd name="T0" fmla="*/ 26 w 78"/>
              <a:gd name="T1" fmla="*/ 0 h 63"/>
              <a:gd name="T2" fmla="*/ 12 w 78"/>
              <a:gd name="T3" fmla="*/ 8 h 63"/>
              <a:gd name="T4" fmla="*/ 12 w 78"/>
              <a:gd name="T5" fmla="*/ 13 h 63"/>
              <a:gd name="T6" fmla="*/ 0 w 78"/>
              <a:gd name="T7" fmla="*/ 13 h 63"/>
              <a:gd name="T8" fmla="*/ 0 w 78"/>
              <a:gd name="T9" fmla="*/ 22 h 63"/>
              <a:gd name="T10" fmla="*/ 8 w 78"/>
              <a:gd name="T11" fmla="*/ 47 h 63"/>
              <a:gd name="T12" fmla="*/ 8 w 78"/>
              <a:gd name="T13" fmla="*/ 63 h 63"/>
              <a:gd name="T14" fmla="*/ 18 w 78"/>
              <a:gd name="T15" fmla="*/ 63 h 63"/>
              <a:gd name="T16" fmla="*/ 30 w 78"/>
              <a:gd name="T17" fmla="*/ 46 h 63"/>
              <a:gd name="T18" fmla="*/ 23 w 78"/>
              <a:gd name="T19" fmla="*/ 46 h 63"/>
              <a:gd name="T20" fmla="*/ 27 w 78"/>
              <a:gd name="T21" fmla="*/ 40 h 63"/>
              <a:gd name="T22" fmla="*/ 38 w 78"/>
              <a:gd name="T23" fmla="*/ 42 h 63"/>
              <a:gd name="T24" fmla="*/ 68 w 78"/>
              <a:gd name="T25" fmla="*/ 21 h 63"/>
              <a:gd name="T26" fmla="*/ 78 w 78"/>
              <a:gd name="T27" fmla="*/ 13 h 63"/>
              <a:gd name="T28" fmla="*/ 78 w 78"/>
              <a:gd name="T29" fmla="*/ 6 h 63"/>
              <a:gd name="T30" fmla="*/ 26 w 78"/>
              <a:gd name="T31" fmla="*/ 0 h 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</a:cxnLst>
            <a:rect l="0" t="0" r="r" b="b"/>
            <a:pathLst>
              <a:path w="78" h="63">
                <a:moveTo>
                  <a:pt x="26" y="0"/>
                </a:moveTo>
                <a:cubicBezTo>
                  <a:pt x="15" y="0"/>
                  <a:pt x="12" y="7"/>
                  <a:pt x="12" y="8"/>
                </a:cubicBezTo>
                <a:cubicBezTo>
                  <a:pt x="12" y="9"/>
                  <a:pt x="11" y="12"/>
                  <a:pt x="12" y="13"/>
                </a:cubicBezTo>
                <a:cubicBezTo>
                  <a:pt x="10" y="13"/>
                  <a:pt x="4" y="13"/>
                  <a:pt x="0" y="13"/>
                </a:cubicBezTo>
                <a:cubicBezTo>
                  <a:pt x="0" y="22"/>
                  <a:pt x="0" y="22"/>
                  <a:pt x="0" y="22"/>
                </a:cubicBezTo>
                <a:cubicBezTo>
                  <a:pt x="3" y="32"/>
                  <a:pt x="0" y="39"/>
                  <a:pt x="8" y="47"/>
                </a:cubicBezTo>
                <a:cubicBezTo>
                  <a:pt x="8" y="50"/>
                  <a:pt x="8" y="56"/>
                  <a:pt x="8" y="63"/>
                </a:cubicBezTo>
                <a:cubicBezTo>
                  <a:pt x="18" y="63"/>
                  <a:pt x="18" y="63"/>
                  <a:pt x="18" y="63"/>
                </a:cubicBezTo>
                <a:cubicBezTo>
                  <a:pt x="24" y="57"/>
                  <a:pt x="29" y="55"/>
                  <a:pt x="30" y="46"/>
                </a:cubicBezTo>
                <a:cubicBezTo>
                  <a:pt x="23" y="46"/>
                  <a:pt x="23" y="46"/>
                  <a:pt x="23" y="46"/>
                </a:cubicBezTo>
                <a:cubicBezTo>
                  <a:pt x="25" y="41"/>
                  <a:pt x="26" y="40"/>
                  <a:pt x="27" y="40"/>
                </a:cubicBezTo>
                <a:cubicBezTo>
                  <a:pt x="29" y="40"/>
                  <a:pt x="32" y="42"/>
                  <a:pt x="38" y="42"/>
                </a:cubicBezTo>
                <a:cubicBezTo>
                  <a:pt x="54" y="42"/>
                  <a:pt x="61" y="30"/>
                  <a:pt x="68" y="21"/>
                </a:cubicBezTo>
                <a:cubicBezTo>
                  <a:pt x="68" y="21"/>
                  <a:pt x="78" y="14"/>
                  <a:pt x="78" y="13"/>
                </a:cubicBezTo>
                <a:cubicBezTo>
                  <a:pt x="78" y="10"/>
                  <a:pt x="77" y="9"/>
                  <a:pt x="78" y="6"/>
                </a:cubicBezTo>
                <a:cubicBezTo>
                  <a:pt x="59" y="6"/>
                  <a:pt x="44" y="0"/>
                  <a:pt x="2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4" name="Freeform 150">
            <a:extLst>
              <a:ext uri="{FF2B5EF4-FFF2-40B4-BE49-F238E27FC236}">
                <a16:creationId xmlns:a16="http://schemas.microsoft.com/office/drawing/2014/main" id="{BF8DF029-D430-4C2C-9F38-5AB30BACD125}"/>
              </a:ext>
            </a:extLst>
          </xdr:cNvPr>
          <xdr:cNvSpPr>
            <a:spLocks/>
          </xdr:cNvSpPr>
        </xdr:nvSpPr>
        <xdr:spPr bwMode="auto">
          <a:xfrm>
            <a:off x="-338" y="-495"/>
            <a:ext cx="62" cy="50"/>
          </a:xfrm>
          <a:custGeom>
            <a:avLst/>
            <a:gdLst>
              <a:gd name="T0" fmla="*/ 0 w 26"/>
              <a:gd name="T1" fmla="*/ 0 h 21"/>
              <a:gd name="T2" fmla="*/ 19 w 26"/>
              <a:gd name="T3" fmla="*/ 21 h 21"/>
              <a:gd name="T4" fmla="*/ 26 w 26"/>
              <a:gd name="T5" fmla="*/ 15 h 21"/>
              <a:gd name="T6" fmla="*/ 0 w 26"/>
              <a:gd name="T7" fmla="*/ 0 h 2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26" h="21">
                <a:moveTo>
                  <a:pt x="0" y="0"/>
                </a:moveTo>
                <a:cubicBezTo>
                  <a:pt x="0" y="7"/>
                  <a:pt x="13" y="21"/>
                  <a:pt x="19" y="21"/>
                </a:cubicBezTo>
                <a:cubicBezTo>
                  <a:pt x="22" y="21"/>
                  <a:pt x="26" y="19"/>
                  <a:pt x="26" y="15"/>
                </a:cubicBezTo>
                <a:cubicBezTo>
                  <a:pt x="15" y="11"/>
                  <a:pt x="14" y="0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5" name="Freeform 151">
            <a:extLst>
              <a:ext uri="{FF2B5EF4-FFF2-40B4-BE49-F238E27FC236}">
                <a16:creationId xmlns:a16="http://schemas.microsoft.com/office/drawing/2014/main" id="{54AEDC10-3284-4094-ABEC-38776EE1DBF9}"/>
              </a:ext>
            </a:extLst>
          </xdr:cNvPr>
          <xdr:cNvSpPr>
            <a:spLocks/>
          </xdr:cNvSpPr>
        </xdr:nvSpPr>
        <xdr:spPr bwMode="auto">
          <a:xfrm>
            <a:off x="-300" y="-325"/>
            <a:ext cx="45" cy="34"/>
          </a:xfrm>
          <a:custGeom>
            <a:avLst/>
            <a:gdLst>
              <a:gd name="T0" fmla="*/ 15 w 19"/>
              <a:gd name="T1" fmla="*/ 0 h 14"/>
              <a:gd name="T2" fmla="*/ 0 w 19"/>
              <a:gd name="T3" fmla="*/ 14 h 14"/>
              <a:gd name="T4" fmla="*/ 2 w 19"/>
              <a:gd name="T5" fmla="*/ 14 h 14"/>
              <a:gd name="T6" fmla="*/ 11 w 19"/>
              <a:gd name="T7" fmla="*/ 14 h 14"/>
              <a:gd name="T8" fmla="*/ 19 w 19"/>
              <a:gd name="T9" fmla="*/ 7 h 14"/>
              <a:gd name="T10" fmla="*/ 15 w 19"/>
              <a:gd name="T11" fmla="*/ 0 h 1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19" h="14">
                <a:moveTo>
                  <a:pt x="15" y="0"/>
                </a:moveTo>
                <a:cubicBezTo>
                  <a:pt x="7" y="2"/>
                  <a:pt x="2" y="5"/>
                  <a:pt x="0" y="14"/>
                </a:cubicBezTo>
                <a:cubicBezTo>
                  <a:pt x="1" y="14"/>
                  <a:pt x="2" y="14"/>
                  <a:pt x="2" y="14"/>
                </a:cubicBezTo>
                <a:cubicBezTo>
                  <a:pt x="5" y="14"/>
                  <a:pt x="6" y="14"/>
                  <a:pt x="11" y="14"/>
                </a:cubicBezTo>
                <a:cubicBezTo>
                  <a:pt x="14" y="14"/>
                  <a:pt x="19" y="14"/>
                  <a:pt x="19" y="7"/>
                </a:cubicBezTo>
                <a:cubicBezTo>
                  <a:pt x="19" y="4"/>
                  <a:pt x="16" y="2"/>
                  <a:pt x="1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6" name="Freeform 152">
            <a:extLst>
              <a:ext uri="{FF2B5EF4-FFF2-40B4-BE49-F238E27FC236}">
                <a16:creationId xmlns:a16="http://schemas.microsoft.com/office/drawing/2014/main" id="{81DDAA72-E99F-4C7C-97E4-DC138C430E3F}"/>
              </a:ext>
            </a:extLst>
          </xdr:cNvPr>
          <xdr:cNvSpPr>
            <a:spLocks/>
          </xdr:cNvSpPr>
        </xdr:nvSpPr>
        <xdr:spPr bwMode="auto">
          <a:xfrm>
            <a:off x="-321" y="-620"/>
            <a:ext cx="231" cy="123"/>
          </a:xfrm>
          <a:custGeom>
            <a:avLst/>
            <a:gdLst>
              <a:gd name="T0" fmla="*/ 17 w 98"/>
              <a:gd name="T1" fmla="*/ 0 h 52"/>
              <a:gd name="T2" fmla="*/ 0 w 98"/>
              <a:gd name="T3" fmla="*/ 5 h 52"/>
              <a:gd name="T4" fmla="*/ 9 w 98"/>
              <a:gd name="T5" fmla="*/ 13 h 52"/>
              <a:gd name="T6" fmla="*/ 5 w 98"/>
              <a:gd name="T7" fmla="*/ 18 h 52"/>
              <a:gd name="T8" fmla="*/ 9 w 98"/>
              <a:gd name="T9" fmla="*/ 19 h 52"/>
              <a:gd name="T10" fmla="*/ 24 w 98"/>
              <a:gd name="T11" fmla="*/ 18 h 52"/>
              <a:gd name="T12" fmla="*/ 24 w 98"/>
              <a:gd name="T13" fmla="*/ 24 h 52"/>
              <a:gd name="T14" fmla="*/ 8 w 98"/>
              <a:gd name="T15" fmla="*/ 31 h 52"/>
              <a:gd name="T16" fmla="*/ 19 w 98"/>
              <a:gd name="T17" fmla="*/ 35 h 52"/>
              <a:gd name="T18" fmla="*/ 22 w 98"/>
              <a:gd name="T19" fmla="*/ 35 h 52"/>
              <a:gd name="T20" fmla="*/ 33 w 98"/>
              <a:gd name="T21" fmla="*/ 34 h 52"/>
              <a:gd name="T22" fmla="*/ 40 w 98"/>
              <a:gd name="T23" fmla="*/ 37 h 52"/>
              <a:gd name="T24" fmla="*/ 44 w 98"/>
              <a:gd name="T25" fmla="*/ 37 h 52"/>
              <a:gd name="T26" fmla="*/ 65 w 98"/>
              <a:gd name="T27" fmla="*/ 39 h 52"/>
              <a:gd name="T28" fmla="*/ 88 w 98"/>
              <a:gd name="T29" fmla="*/ 52 h 52"/>
              <a:gd name="T30" fmla="*/ 98 w 98"/>
              <a:gd name="T31" fmla="*/ 45 h 52"/>
              <a:gd name="T32" fmla="*/ 83 w 98"/>
              <a:gd name="T33" fmla="*/ 31 h 52"/>
              <a:gd name="T34" fmla="*/ 87 w 98"/>
              <a:gd name="T35" fmla="*/ 26 h 52"/>
              <a:gd name="T36" fmla="*/ 71 w 98"/>
              <a:gd name="T37" fmla="*/ 14 h 52"/>
              <a:gd name="T38" fmla="*/ 63 w 98"/>
              <a:gd name="T39" fmla="*/ 18 h 52"/>
              <a:gd name="T40" fmla="*/ 48 w 98"/>
              <a:gd name="T41" fmla="*/ 6 h 52"/>
              <a:gd name="T42" fmla="*/ 37 w 98"/>
              <a:gd name="T43" fmla="*/ 10 h 52"/>
              <a:gd name="T44" fmla="*/ 17 w 98"/>
              <a:gd name="T45" fmla="*/ 0 h 5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98" h="52">
                <a:moveTo>
                  <a:pt x="17" y="0"/>
                </a:moveTo>
                <a:cubicBezTo>
                  <a:pt x="11" y="0"/>
                  <a:pt x="6" y="4"/>
                  <a:pt x="0" y="5"/>
                </a:cubicBezTo>
                <a:cubicBezTo>
                  <a:pt x="0" y="11"/>
                  <a:pt x="2" y="13"/>
                  <a:pt x="9" y="13"/>
                </a:cubicBezTo>
                <a:cubicBezTo>
                  <a:pt x="9" y="15"/>
                  <a:pt x="7" y="17"/>
                  <a:pt x="5" y="18"/>
                </a:cubicBezTo>
                <a:cubicBezTo>
                  <a:pt x="7" y="19"/>
                  <a:pt x="8" y="19"/>
                  <a:pt x="9" y="19"/>
                </a:cubicBezTo>
                <a:cubicBezTo>
                  <a:pt x="12" y="19"/>
                  <a:pt x="16" y="18"/>
                  <a:pt x="24" y="18"/>
                </a:cubicBezTo>
                <a:cubicBezTo>
                  <a:pt x="23" y="20"/>
                  <a:pt x="23" y="23"/>
                  <a:pt x="24" y="24"/>
                </a:cubicBezTo>
                <a:cubicBezTo>
                  <a:pt x="18" y="26"/>
                  <a:pt x="13" y="26"/>
                  <a:pt x="8" y="31"/>
                </a:cubicBezTo>
                <a:cubicBezTo>
                  <a:pt x="12" y="34"/>
                  <a:pt x="14" y="35"/>
                  <a:pt x="19" y="35"/>
                </a:cubicBezTo>
                <a:cubicBezTo>
                  <a:pt x="20" y="35"/>
                  <a:pt x="21" y="35"/>
                  <a:pt x="22" y="35"/>
                </a:cubicBezTo>
                <a:cubicBezTo>
                  <a:pt x="26" y="35"/>
                  <a:pt x="30" y="34"/>
                  <a:pt x="33" y="34"/>
                </a:cubicBezTo>
                <a:cubicBezTo>
                  <a:pt x="36" y="34"/>
                  <a:pt x="38" y="35"/>
                  <a:pt x="40" y="37"/>
                </a:cubicBezTo>
                <a:cubicBezTo>
                  <a:pt x="41" y="37"/>
                  <a:pt x="42" y="37"/>
                  <a:pt x="44" y="37"/>
                </a:cubicBezTo>
                <a:cubicBezTo>
                  <a:pt x="51" y="37"/>
                  <a:pt x="56" y="39"/>
                  <a:pt x="65" y="39"/>
                </a:cubicBezTo>
                <a:cubicBezTo>
                  <a:pt x="77" y="39"/>
                  <a:pt x="76" y="52"/>
                  <a:pt x="88" y="52"/>
                </a:cubicBezTo>
                <a:cubicBezTo>
                  <a:pt x="92" y="52"/>
                  <a:pt x="98" y="51"/>
                  <a:pt x="98" y="45"/>
                </a:cubicBezTo>
                <a:cubicBezTo>
                  <a:pt x="98" y="40"/>
                  <a:pt x="87" y="35"/>
                  <a:pt x="83" y="31"/>
                </a:cubicBezTo>
                <a:cubicBezTo>
                  <a:pt x="84" y="30"/>
                  <a:pt x="86" y="27"/>
                  <a:pt x="87" y="26"/>
                </a:cubicBezTo>
                <a:cubicBezTo>
                  <a:pt x="85" y="23"/>
                  <a:pt x="79" y="14"/>
                  <a:pt x="71" y="14"/>
                </a:cubicBezTo>
                <a:cubicBezTo>
                  <a:pt x="68" y="14"/>
                  <a:pt x="67" y="18"/>
                  <a:pt x="63" y="18"/>
                </a:cubicBezTo>
                <a:cubicBezTo>
                  <a:pt x="58" y="18"/>
                  <a:pt x="58" y="6"/>
                  <a:pt x="48" y="6"/>
                </a:cubicBezTo>
                <a:cubicBezTo>
                  <a:pt x="43" y="6"/>
                  <a:pt x="41" y="10"/>
                  <a:pt x="37" y="10"/>
                </a:cubicBezTo>
                <a:cubicBezTo>
                  <a:pt x="31" y="10"/>
                  <a:pt x="28" y="0"/>
                  <a:pt x="1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7" name="Freeform 153">
            <a:extLst>
              <a:ext uri="{FF2B5EF4-FFF2-40B4-BE49-F238E27FC236}">
                <a16:creationId xmlns:a16="http://schemas.microsoft.com/office/drawing/2014/main" id="{2C3394B1-0DF4-4823-A2B5-C6B47745E481}"/>
              </a:ext>
            </a:extLst>
          </xdr:cNvPr>
          <xdr:cNvSpPr>
            <a:spLocks/>
          </xdr:cNvSpPr>
        </xdr:nvSpPr>
        <xdr:spPr bwMode="auto">
          <a:xfrm>
            <a:off x="-229" y="-514"/>
            <a:ext cx="61" cy="19"/>
          </a:xfrm>
          <a:custGeom>
            <a:avLst/>
            <a:gdLst>
              <a:gd name="T0" fmla="*/ 14 w 26"/>
              <a:gd name="T1" fmla="*/ 0 h 8"/>
              <a:gd name="T2" fmla="*/ 9 w 26"/>
              <a:gd name="T3" fmla="*/ 8 h 8"/>
              <a:gd name="T4" fmla="*/ 26 w 26"/>
              <a:gd name="T5" fmla="*/ 5 h 8"/>
              <a:gd name="T6" fmla="*/ 14 w 26"/>
              <a:gd name="T7" fmla="*/ 0 h 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26" h="8">
                <a:moveTo>
                  <a:pt x="14" y="0"/>
                </a:moveTo>
                <a:cubicBezTo>
                  <a:pt x="12" y="0"/>
                  <a:pt x="0" y="8"/>
                  <a:pt x="9" y="8"/>
                </a:cubicBezTo>
                <a:cubicBezTo>
                  <a:pt x="17" y="8"/>
                  <a:pt x="23" y="8"/>
                  <a:pt x="26" y="5"/>
                </a:cubicBezTo>
                <a:cubicBezTo>
                  <a:pt x="21" y="3"/>
                  <a:pt x="20" y="0"/>
                  <a:pt x="1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8" name="Freeform 154">
            <a:extLst>
              <a:ext uri="{FF2B5EF4-FFF2-40B4-BE49-F238E27FC236}">
                <a16:creationId xmlns:a16="http://schemas.microsoft.com/office/drawing/2014/main" id="{6F7C7306-4D24-4A33-B06A-5A04088465E6}"/>
              </a:ext>
            </a:extLst>
          </xdr:cNvPr>
          <xdr:cNvSpPr>
            <a:spLocks/>
          </xdr:cNvSpPr>
        </xdr:nvSpPr>
        <xdr:spPr bwMode="auto">
          <a:xfrm>
            <a:off x="-2" y="-440"/>
            <a:ext cx="610" cy="189"/>
          </a:xfrm>
          <a:custGeom>
            <a:avLst/>
            <a:gdLst>
              <a:gd name="T0" fmla="*/ 16 w 258"/>
              <a:gd name="T1" fmla="*/ 0 h 80"/>
              <a:gd name="T2" fmla="*/ 0 w 258"/>
              <a:gd name="T3" fmla="*/ 8 h 80"/>
              <a:gd name="T4" fmla="*/ 38 w 258"/>
              <a:gd name="T5" fmla="*/ 26 h 80"/>
              <a:gd name="T6" fmla="*/ 48 w 258"/>
              <a:gd name="T7" fmla="*/ 21 h 80"/>
              <a:gd name="T8" fmla="*/ 69 w 258"/>
              <a:gd name="T9" fmla="*/ 48 h 80"/>
              <a:gd name="T10" fmla="*/ 63 w 258"/>
              <a:gd name="T11" fmla="*/ 56 h 80"/>
              <a:gd name="T12" fmla="*/ 101 w 258"/>
              <a:gd name="T13" fmla="*/ 80 h 80"/>
              <a:gd name="T14" fmla="*/ 116 w 258"/>
              <a:gd name="T15" fmla="*/ 71 h 80"/>
              <a:gd name="T16" fmla="*/ 122 w 258"/>
              <a:gd name="T17" fmla="*/ 71 h 80"/>
              <a:gd name="T18" fmla="*/ 139 w 258"/>
              <a:gd name="T19" fmla="*/ 80 h 80"/>
              <a:gd name="T20" fmla="*/ 149 w 258"/>
              <a:gd name="T21" fmla="*/ 79 h 80"/>
              <a:gd name="T22" fmla="*/ 191 w 258"/>
              <a:gd name="T23" fmla="*/ 79 h 80"/>
              <a:gd name="T24" fmla="*/ 204 w 258"/>
              <a:gd name="T25" fmla="*/ 72 h 80"/>
              <a:gd name="T26" fmla="*/ 215 w 258"/>
              <a:gd name="T27" fmla="*/ 80 h 80"/>
              <a:gd name="T28" fmla="*/ 258 w 258"/>
              <a:gd name="T29" fmla="*/ 62 h 80"/>
              <a:gd name="T30" fmla="*/ 256 w 258"/>
              <a:gd name="T31" fmla="*/ 62 h 80"/>
              <a:gd name="T32" fmla="*/ 252 w 258"/>
              <a:gd name="T33" fmla="*/ 61 h 80"/>
              <a:gd name="T34" fmla="*/ 254 w 258"/>
              <a:gd name="T35" fmla="*/ 56 h 80"/>
              <a:gd name="T36" fmla="*/ 258 w 258"/>
              <a:gd name="T37" fmla="*/ 55 h 80"/>
              <a:gd name="T38" fmla="*/ 216 w 258"/>
              <a:gd name="T39" fmla="*/ 41 h 80"/>
              <a:gd name="T40" fmla="*/ 150 w 258"/>
              <a:gd name="T41" fmla="*/ 54 h 80"/>
              <a:gd name="T42" fmla="*/ 114 w 258"/>
              <a:gd name="T43" fmla="*/ 48 h 80"/>
              <a:gd name="T44" fmla="*/ 109 w 258"/>
              <a:gd name="T45" fmla="*/ 50 h 80"/>
              <a:gd name="T46" fmla="*/ 105 w 258"/>
              <a:gd name="T47" fmla="*/ 45 h 80"/>
              <a:gd name="T48" fmla="*/ 109 w 258"/>
              <a:gd name="T49" fmla="*/ 42 h 80"/>
              <a:gd name="T50" fmla="*/ 85 w 258"/>
              <a:gd name="T51" fmla="*/ 30 h 80"/>
              <a:gd name="T52" fmla="*/ 106 w 258"/>
              <a:gd name="T53" fmla="*/ 30 h 80"/>
              <a:gd name="T54" fmla="*/ 82 w 258"/>
              <a:gd name="T55" fmla="*/ 14 h 80"/>
              <a:gd name="T56" fmla="*/ 72 w 258"/>
              <a:gd name="T57" fmla="*/ 14 h 80"/>
              <a:gd name="T58" fmla="*/ 62 w 258"/>
              <a:gd name="T59" fmla="*/ 18 h 80"/>
              <a:gd name="T60" fmla="*/ 16 w 258"/>
              <a:gd name="T61" fmla="*/ 0 h 8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</a:cxnLst>
            <a:rect l="0" t="0" r="r" b="b"/>
            <a:pathLst>
              <a:path w="258" h="80">
                <a:moveTo>
                  <a:pt x="16" y="0"/>
                </a:moveTo>
                <a:cubicBezTo>
                  <a:pt x="9" y="0"/>
                  <a:pt x="0" y="0"/>
                  <a:pt x="0" y="8"/>
                </a:cubicBezTo>
                <a:cubicBezTo>
                  <a:pt x="0" y="13"/>
                  <a:pt x="32" y="26"/>
                  <a:pt x="38" y="26"/>
                </a:cubicBezTo>
                <a:cubicBezTo>
                  <a:pt x="42" y="26"/>
                  <a:pt x="45" y="24"/>
                  <a:pt x="48" y="21"/>
                </a:cubicBezTo>
                <a:cubicBezTo>
                  <a:pt x="57" y="30"/>
                  <a:pt x="60" y="39"/>
                  <a:pt x="69" y="48"/>
                </a:cubicBezTo>
                <a:cubicBezTo>
                  <a:pt x="67" y="49"/>
                  <a:pt x="63" y="53"/>
                  <a:pt x="63" y="56"/>
                </a:cubicBezTo>
                <a:cubicBezTo>
                  <a:pt x="63" y="67"/>
                  <a:pt x="89" y="80"/>
                  <a:pt x="101" y="80"/>
                </a:cubicBezTo>
                <a:cubicBezTo>
                  <a:pt x="106" y="80"/>
                  <a:pt x="114" y="74"/>
                  <a:pt x="116" y="71"/>
                </a:cubicBezTo>
                <a:cubicBezTo>
                  <a:pt x="122" y="71"/>
                  <a:pt x="122" y="71"/>
                  <a:pt x="122" y="71"/>
                </a:cubicBezTo>
                <a:cubicBezTo>
                  <a:pt x="121" y="78"/>
                  <a:pt x="130" y="80"/>
                  <a:pt x="139" y="80"/>
                </a:cubicBezTo>
                <a:cubicBezTo>
                  <a:pt x="142" y="80"/>
                  <a:pt x="146" y="80"/>
                  <a:pt x="149" y="79"/>
                </a:cubicBezTo>
                <a:cubicBezTo>
                  <a:pt x="191" y="79"/>
                  <a:pt x="191" y="79"/>
                  <a:pt x="191" y="79"/>
                </a:cubicBezTo>
                <a:cubicBezTo>
                  <a:pt x="196" y="76"/>
                  <a:pt x="197" y="73"/>
                  <a:pt x="204" y="72"/>
                </a:cubicBezTo>
                <a:cubicBezTo>
                  <a:pt x="205" y="76"/>
                  <a:pt x="208" y="80"/>
                  <a:pt x="215" y="80"/>
                </a:cubicBezTo>
                <a:cubicBezTo>
                  <a:pt x="233" y="80"/>
                  <a:pt x="257" y="80"/>
                  <a:pt x="258" y="62"/>
                </a:cubicBezTo>
                <a:cubicBezTo>
                  <a:pt x="258" y="62"/>
                  <a:pt x="258" y="62"/>
                  <a:pt x="256" y="62"/>
                </a:cubicBezTo>
                <a:cubicBezTo>
                  <a:pt x="255" y="62"/>
                  <a:pt x="253" y="62"/>
                  <a:pt x="252" y="61"/>
                </a:cubicBezTo>
                <a:cubicBezTo>
                  <a:pt x="252" y="59"/>
                  <a:pt x="253" y="58"/>
                  <a:pt x="254" y="56"/>
                </a:cubicBezTo>
                <a:cubicBezTo>
                  <a:pt x="256" y="56"/>
                  <a:pt x="258" y="56"/>
                  <a:pt x="258" y="55"/>
                </a:cubicBezTo>
                <a:cubicBezTo>
                  <a:pt x="251" y="42"/>
                  <a:pt x="237" y="41"/>
                  <a:pt x="216" y="41"/>
                </a:cubicBezTo>
                <a:cubicBezTo>
                  <a:pt x="189" y="41"/>
                  <a:pt x="179" y="54"/>
                  <a:pt x="150" y="54"/>
                </a:cubicBezTo>
                <a:cubicBezTo>
                  <a:pt x="137" y="54"/>
                  <a:pt x="126" y="51"/>
                  <a:pt x="114" y="48"/>
                </a:cubicBezTo>
                <a:cubicBezTo>
                  <a:pt x="113" y="48"/>
                  <a:pt x="110" y="50"/>
                  <a:pt x="109" y="50"/>
                </a:cubicBezTo>
                <a:cubicBezTo>
                  <a:pt x="107" y="50"/>
                  <a:pt x="105" y="48"/>
                  <a:pt x="105" y="45"/>
                </a:cubicBezTo>
                <a:cubicBezTo>
                  <a:pt x="105" y="43"/>
                  <a:pt x="108" y="43"/>
                  <a:pt x="109" y="42"/>
                </a:cubicBezTo>
                <a:cubicBezTo>
                  <a:pt x="102" y="36"/>
                  <a:pt x="88" y="44"/>
                  <a:pt x="85" y="30"/>
                </a:cubicBezTo>
                <a:cubicBezTo>
                  <a:pt x="106" y="30"/>
                  <a:pt x="106" y="30"/>
                  <a:pt x="106" y="30"/>
                </a:cubicBezTo>
                <a:cubicBezTo>
                  <a:pt x="102" y="23"/>
                  <a:pt x="77" y="26"/>
                  <a:pt x="82" y="14"/>
                </a:cubicBezTo>
                <a:cubicBezTo>
                  <a:pt x="82" y="14"/>
                  <a:pt x="76" y="14"/>
                  <a:pt x="72" y="14"/>
                </a:cubicBezTo>
                <a:cubicBezTo>
                  <a:pt x="70" y="17"/>
                  <a:pt x="67" y="18"/>
                  <a:pt x="62" y="18"/>
                </a:cubicBezTo>
                <a:cubicBezTo>
                  <a:pt x="44" y="18"/>
                  <a:pt x="39" y="0"/>
                  <a:pt x="1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9" name="Freeform 155">
            <a:extLst>
              <a:ext uri="{FF2B5EF4-FFF2-40B4-BE49-F238E27FC236}">
                <a16:creationId xmlns:a16="http://schemas.microsoft.com/office/drawing/2014/main" id="{97CAC16C-1CBD-4958-B32D-E74745676D00}"/>
              </a:ext>
            </a:extLst>
          </xdr:cNvPr>
          <xdr:cNvSpPr>
            <a:spLocks/>
          </xdr:cNvSpPr>
        </xdr:nvSpPr>
        <xdr:spPr bwMode="auto">
          <a:xfrm>
            <a:off x="5" y="-339"/>
            <a:ext cx="106" cy="83"/>
          </a:xfrm>
          <a:custGeom>
            <a:avLst/>
            <a:gdLst>
              <a:gd name="T0" fmla="*/ 23 w 45"/>
              <a:gd name="T1" fmla="*/ 0 h 35"/>
              <a:gd name="T2" fmla="*/ 7 w 45"/>
              <a:gd name="T3" fmla="*/ 12 h 35"/>
              <a:gd name="T4" fmla="*/ 0 w 45"/>
              <a:gd name="T5" fmla="*/ 20 h 35"/>
              <a:gd name="T6" fmla="*/ 35 w 45"/>
              <a:gd name="T7" fmla="*/ 35 h 35"/>
              <a:gd name="T8" fmla="*/ 45 w 45"/>
              <a:gd name="T9" fmla="*/ 18 h 35"/>
              <a:gd name="T10" fmla="*/ 23 w 45"/>
              <a:gd name="T11" fmla="*/ 0 h 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45" h="35">
                <a:moveTo>
                  <a:pt x="23" y="0"/>
                </a:moveTo>
                <a:cubicBezTo>
                  <a:pt x="11" y="0"/>
                  <a:pt x="13" y="12"/>
                  <a:pt x="7" y="12"/>
                </a:cubicBezTo>
                <a:cubicBezTo>
                  <a:pt x="6" y="12"/>
                  <a:pt x="0" y="15"/>
                  <a:pt x="0" y="20"/>
                </a:cubicBezTo>
                <a:cubicBezTo>
                  <a:pt x="0" y="20"/>
                  <a:pt x="31" y="35"/>
                  <a:pt x="35" y="35"/>
                </a:cubicBezTo>
                <a:cubicBezTo>
                  <a:pt x="42" y="35"/>
                  <a:pt x="45" y="27"/>
                  <a:pt x="45" y="18"/>
                </a:cubicBezTo>
                <a:cubicBezTo>
                  <a:pt x="45" y="11"/>
                  <a:pt x="33" y="0"/>
                  <a:pt x="23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0" name="Freeform 156">
            <a:extLst>
              <a:ext uri="{FF2B5EF4-FFF2-40B4-BE49-F238E27FC236}">
                <a16:creationId xmlns:a16="http://schemas.microsoft.com/office/drawing/2014/main" id="{C64FEF9C-5660-43CB-B5B2-DD2DCE8799F0}"/>
              </a:ext>
            </a:extLst>
          </xdr:cNvPr>
          <xdr:cNvSpPr>
            <a:spLocks/>
          </xdr:cNvSpPr>
        </xdr:nvSpPr>
        <xdr:spPr bwMode="auto">
          <a:xfrm>
            <a:off x="19" y="-495"/>
            <a:ext cx="97" cy="29"/>
          </a:xfrm>
          <a:custGeom>
            <a:avLst/>
            <a:gdLst>
              <a:gd name="T0" fmla="*/ 41 w 41"/>
              <a:gd name="T1" fmla="*/ 0 h 12"/>
              <a:gd name="T2" fmla="*/ 38 w 41"/>
              <a:gd name="T3" fmla="*/ 1 h 12"/>
              <a:gd name="T4" fmla="*/ 34 w 41"/>
              <a:gd name="T5" fmla="*/ 0 h 12"/>
              <a:gd name="T6" fmla="*/ 0 w 41"/>
              <a:gd name="T7" fmla="*/ 7 h 12"/>
              <a:gd name="T8" fmla="*/ 33 w 41"/>
              <a:gd name="T9" fmla="*/ 12 h 12"/>
              <a:gd name="T10" fmla="*/ 41 w 41"/>
              <a:gd name="T11" fmla="*/ 7 h 12"/>
              <a:gd name="T12" fmla="*/ 41 w 41"/>
              <a:gd name="T13" fmla="*/ 0 h 1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41" h="12">
                <a:moveTo>
                  <a:pt x="41" y="0"/>
                </a:moveTo>
                <a:cubicBezTo>
                  <a:pt x="39" y="1"/>
                  <a:pt x="38" y="1"/>
                  <a:pt x="38" y="1"/>
                </a:cubicBezTo>
                <a:cubicBezTo>
                  <a:pt x="37" y="1"/>
                  <a:pt x="38" y="0"/>
                  <a:pt x="34" y="0"/>
                </a:cubicBezTo>
                <a:cubicBezTo>
                  <a:pt x="24" y="0"/>
                  <a:pt x="5" y="1"/>
                  <a:pt x="0" y="7"/>
                </a:cubicBezTo>
                <a:cubicBezTo>
                  <a:pt x="0" y="7"/>
                  <a:pt x="30" y="12"/>
                  <a:pt x="33" y="12"/>
                </a:cubicBezTo>
                <a:cubicBezTo>
                  <a:pt x="38" y="12"/>
                  <a:pt x="41" y="10"/>
                  <a:pt x="41" y="7"/>
                </a:cubicBezTo>
                <a:cubicBezTo>
                  <a:pt x="41" y="6"/>
                  <a:pt x="41" y="4"/>
                  <a:pt x="41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1" name="Freeform 157">
            <a:extLst>
              <a:ext uri="{FF2B5EF4-FFF2-40B4-BE49-F238E27FC236}">
                <a16:creationId xmlns:a16="http://schemas.microsoft.com/office/drawing/2014/main" id="{476F9562-A20B-4F5F-8407-19F8494E3A75}"/>
              </a:ext>
            </a:extLst>
          </xdr:cNvPr>
          <xdr:cNvSpPr>
            <a:spLocks/>
          </xdr:cNvSpPr>
        </xdr:nvSpPr>
        <xdr:spPr bwMode="auto">
          <a:xfrm>
            <a:off x="-57" y="-587"/>
            <a:ext cx="116" cy="87"/>
          </a:xfrm>
          <a:custGeom>
            <a:avLst/>
            <a:gdLst>
              <a:gd name="T0" fmla="*/ 12 w 49"/>
              <a:gd name="T1" fmla="*/ 0 h 37"/>
              <a:gd name="T2" fmla="*/ 0 w 49"/>
              <a:gd name="T3" fmla="*/ 8 h 37"/>
              <a:gd name="T4" fmla="*/ 17 w 49"/>
              <a:gd name="T5" fmla="*/ 28 h 37"/>
              <a:gd name="T6" fmla="*/ 12 w 49"/>
              <a:gd name="T7" fmla="*/ 33 h 37"/>
              <a:gd name="T8" fmla="*/ 22 w 49"/>
              <a:gd name="T9" fmla="*/ 37 h 37"/>
              <a:gd name="T10" fmla="*/ 49 w 49"/>
              <a:gd name="T11" fmla="*/ 33 h 37"/>
              <a:gd name="T12" fmla="*/ 49 w 49"/>
              <a:gd name="T13" fmla="*/ 20 h 37"/>
              <a:gd name="T14" fmla="*/ 31 w 49"/>
              <a:gd name="T15" fmla="*/ 8 h 37"/>
              <a:gd name="T16" fmla="*/ 12 w 49"/>
              <a:gd name="T17" fmla="*/ 0 h 3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49" h="37">
                <a:moveTo>
                  <a:pt x="12" y="0"/>
                </a:moveTo>
                <a:cubicBezTo>
                  <a:pt x="7" y="0"/>
                  <a:pt x="0" y="2"/>
                  <a:pt x="0" y="8"/>
                </a:cubicBezTo>
                <a:cubicBezTo>
                  <a:pt x="0" y="18"/>
                  <a:pt x="11" y="21"/>
                  <a:pt x="17" y="28"/>
                </a:cubicBezTo>
                <a:cubicBezTo>
                  <a:pt x="16" y="28"/>
                  <a:pt x="12" y="30"/>
                  <a:pt x="12" y="33"/>
                </a:cubicBezTo>
                <a:cubicBezTo>
                  <a:pt x="12" y="36"/>
                  <a:pt x="16" y="37"/>
                  <a:pt x="22" y="37"/>
                </a:cubicBezTo>
                <a:cubicBezTo>
                  <a:pt x="29" y="37"/>
                  <a:pt x="39" y="35"/>
                  <a:pt x="49" y="33"/>
                </a:cubicBezTo>
                <a:cubicBezTo>
                  <a:pt x="48" y="27"/>
                  <a:pt x="49" y="23"/>
                  <a:pt x="49" y="20"/>
                </a:cubicBezTo>
                <a:cubicBezTo>
                  <a:pt x="49" y="9"/>
                  <a:pt x="31" y="20"/>
                  <a:pt x="31" y="8"/>
                </a:cubicBezTo>
                <a:cubicBezTo>
                  <a:pt x="25" y="8"/>
                  <a:pt x="14" y="4"/>
                  <a:pt x="1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2" name="Freeform 158">
            <a:extLst>
              <a:ext uri="{FF2B5EF4-FFF2-40B4-BE49-F238E27FC236}">
                <a16:creationId xmlns:a16="http://schemas.microsoft.com/office/drawing/2014/main" id="{E8BC39BD-781B-4017-838A-613E9A2412DD}"/>
              </a:ext>
            </a:extLst>
          </xdr:cNvPr>
          <xdr:cNvSpPr>
            <a:spLocks/>
          </xdr:cNvSpPr>
        </xdr:nvSpPr>
        <xdr:spPr bwMode="auto">
          <a:xfrm>
            <a:off x="-99" y="-672"/>
            <a:ext cx="42" cy="26"/>
          </a:xfrm>
          <a:custGeom>
            <a:avLst/>
            <a:gdLst>
              <a:gd name="T0" fmla="*/ 7 w 18"/>
              <a:gd name="T1" fmla="*/ 0 h 11"/>
              <a:gd name="T2" fmla="*/ 0 w 18"/>
              <a:gd name="T3" fmla="*/ 0 h 11"/>
              <a:gd name="T4" fmla="*/ 9 w 18"/>
              <a:gd name="T5" fmla="*/ 11 h 11"/>
              <a:gd name="T6" fmla="*/ 18 w 18"/>
              <a:gd name="T7" fmla="*/ 11 h 11"/>
              <a:gd name="T8" fmla="*/ 18 w 18"/>
              <a:gd name="T9" fmla="*/ 0 h 11"/>
              <a:gd name="T10" fmla="*/ 7 w 18"/>
              <a:gd name="T11" fmla="*/ 0 h 1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18" h="11">
                <a:moveTo>
                  <a:pt x="7" y="0"/>
                </a:moveTo>
                <a:cubicBezTo>
                  <a:pt x="4" y="0"/>
                  <a:pt x="2" y="0"/>
                  <a:pt x="0" y="0"/>
                </a:cubicBezTo>
                <a:cubicBezTo>
                  <a:pt x="0" y="7"/>
                  <a:pt x="6" y="8"/>
                  <a:pt x="9" y="11"/>
                </a:cubicBezTo>
                <a:cubicBezTo>
                  <a:pt x="18" y="11"/>
                  <a:pt x="18" y="11"/>
                  <a:pt x="18" y="11"/>
                </a:cubicBezTo>
                <a:cubicBezTo>
                  <a:pt x="18" y="0"/>
                  <a:pt x="18" y="0"/>
                  <a:pt x="18" y="0"/>
                </a:cubicBezTo>
                <a:cubicBezTo>
                  <a:pt x="16" y="0"/>
                  <a:pt x="11" y="0"/>
                  <a:pt x="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3" name="Freeform 159">
            <a:extLst>
              <a:ext uri="{FF2B5EF4-FFF2-40B4-BE49-F238E27FC236}">
                <a16:creationId xmlns:a16="http://schemas.microsoft.com/office/drawing/2014/main" id="{8E1C013D-BA5B-43E1-8DC7-9A0A488A529E}"/>
              </a:ext>
            </a:extLst>
          </xdr:cNvPr>
          <xdr:cNvSpPr>
            <a:spLocks/>
          </xdr:cNvSpPr>
        </xdr:nvSpPr>
        <xdr:spPr bwMode="auto">
          <a:xfrm>
            <a:off x="24" y="-783"/>
            <a:ext cx="390" cy="262"/>
          </a:xfrm>
          <a:custGeom>
            <a:avLst/>
            <a:gdLst>
              <a:gd name="T0" fmla="*/ 29 w 165"/>
              <a:gd name="T1" fmla="*/ 0 h 111"/>
              <a:gd name="T2" fmla="*/ 45 w 165"/>
              <a:gd name="T3" fmla="*/ 11 h 111"/>
              <a:gd name="T4" fmla="*/ 36 w 165"/>
              <a:gd name="T5" fmla="*/ 11 h 111"/>
              <a:gd name="T6" fmla="*/ 31 w 165"/>
              <a:gd name="T7" fmla="*/ 11 h 111"/>
              <a:gd name="T8" fmla="*/ 16 w 165"/>
              <a:gd name="T9" fmla="*/ 16 h 111"/>
              <a:gd name="T10" fmla="*/ 23 w 165"/>
              <a:gd name="T11" fmla="*/ 25 h 111"/>
              <a:gd name="T12" fmla="*/ 32 w 165"/>
              <a:gd name="T13" fmla="*/ 23 h 111"/>
              <a:gd name="T14" fmla="*/ 38 w 165"/>
              <a:gd name="T15" fmla="*/ 25 h 111"/>
              <a:gd name="T16" fmla="*/ 32 w 165"/>
              <a:gd name="T17" fmla="*/ 30 h 111"/>
              <a:gd name="T18" fmla="*/ 18 w 165"/>
              <a:gd name="T19" fmla="*/ 26 h 111"/>
              <a:gd name="T20" fmla="*/ 15 w 165"/>
              <a:gd name="T21" fmla="*/ 26 h 111"/>
              <a:gd name="T22" fmla="*/ 6 w 165"/>
              <a:gd name="T23" fmla="*/ 31 h 111"/>
              <a:gd name="T24" fmla="*/ 29 w 165"/>
              <a:gd name="T25" fmla="*/ 43 h 111"/>
              <a:gd name="T26" fmla="*/ 24 w 165"/>
              <a:gd name="T27" fmla="*/ 47 h 111"/>
              <a:gd name="T28" fmla="*/ 8 w 165"/>
              <a:gd name="T29" fmla="*/ 42 h 111"/>
              <a:gd name="T30" fmla="*/ 0 w 165"/>
              <a:gd name="T31" fmla="*/ 42 h 111"/>
              <a:gd name="T32" fmla="*/ 31 w 165"/>
              <a:gd name="T33" fmla="*/ 59 h 111"/>
              <a:gd name="T34" fmla="*/ 19 w 165"/>
              <a:gd name="T35" fmla="*/ 66 h 111"/>
              <a:gd name="T36" fmla="*/ 23 w 165"/>
              <a:gd name="T37" fmla="*/ 71 h 111"/>
              <a:gd name="T38" fmla="*/ 34 w 165"/>
              <a:gd name="T39" fmla="*/ 67 h 111"/>
              <a:gd name="T40" fmla="*/ 42 w 165"/>
              <a:gd name="T41" fmla="*/ 74 h 111"/>
              <a:gd name="T42" fmla="*/ 57 w 165"/>
              <a:gd name="T43" fmla="*/ 69 h 111"/>
              <a:gd name="T44" fmla="*/ 79 w 165"/>
              <a:gd name="T45" fmla="*/ 74 h 111"/>
              <a:gd name="T46" fmla="*/ 39 w 165"/>
              <a:gd name="T47" fmla="*/ 84 h 111"/>
              <a:gd name="T48" fmla="*/ 63 w 165"/>
              <a:gd name="T49" fmla="*/ 97 h 111"/>
              <a:gd name="T50" fmla="*/ 56 w 165"/>
              <a:gd name="T51" fmla="*/ 101 h 111"/>
              <a:gd name="T52" fmla="*/ 77 w 165"/>
              <a:gd name="T53" fmla="*/ 111 h 111"/>
              <a:gd name="T54" fmla="*/ 90 w 165"/>
              <a:gd name="T55" fmla="*/ 99 h 111"/>
              <a:gd name="T56" fmla="*/ 108 w 165"/>
              <a:gd name="T57" fmla="*/ 108 h 111"/>
              <a:gd name="T58" fmla="*/ 109 w 165"/>
              <a:gd name="T59" fmla="*/ 108 h 111"/>
              <a:gd name="T60" fmla="*/ 109 w 165"/>
              <a:gd name="T61" fmla="*/ 101 h 111"/>
              <a:gd name="T62" fmla="*/ 118 w 165"/>
              <a:gd name="T63" fmla="*/ 101 h 111"/>
              <a:gd name="T64" fmla="*/ 111 w 165"/>
              <a:gd name="T65" fmla="*/ 91 h 111"/>
              <a:gd name="T66" fmla="*/ 118 w 165"/>
              <a:gd name="T67" fmla="*/ 83 h 111"/>
              <a:gd name="T68" fmla="*/ 126 w 165"/>
              <a:gd name="T69" fmla="*/ 93 h 111"/>
              <a:gd name="T70" fmla="*/ 151 w 165"/>
              <a:gd name="T71" fmla="*/ 76 h 111"/>
              <a:gd name="T72" fmla="*/ 163 w 165"/>
              <a:gd name="T73" fmla="*/ 74 h 111"/>
              <a:gd name="T74" fmla="*/ 164 w 165"/>
              <a:gd name="T75" fmla="*/ 66 h 111"/>
              <a:gd name="T76" fmla="*/ 138 w 165"/>
              <a:gd name="T77" fmla="*/ 59 h 111"/>
              <a:gd name="T78" fmla="*/ 131 w 165"/>
              <a:gd name="T79" fmla="*/ 61 h 111"/>
              <a:gd name="T80" fmla="*/ 129 w 165"/>
              <a:gd name="T81" fmla="*/ 59 h 111"/>
              <a:gd name="T82" fmla="*/ 132 w 165"/>
              <a:gd name="T83" fmla="*/ 51 h 111"/>
              <a:gd name="T84" fmla="*/ 126 w 165"/>
              <a:gd name="T85" fmla="*/ 43 h 111"/>
              <a:gd name="T86" fmla="*/ 119 w 165"/>
              <a:gd name="T87" fmla="*/ 34 h 111"/>
              <a:gd name="T88" fmla="*/ 114 w 165"/>
              <a:gd name="T89" fmla="*/ 34 h 111"/>
              <a:gd name="T90" fmla="*/ 117 w 165"/>
              <a:gd name="T91" fmla="*/ 38 h 111"/>
              <a:gd name="T92" fmla="*/ 117 w 165"/>
              <a:gd name="T93" fmla="*/ 45 h 111"/>
              <a:gd name="T94" fmla="*/ 110 w 165"/>
              <a:gd name="T95" fmla="*/ 45 h 111"/>
              <a:gd name="T96" fmla="*/ 101 w 165"/>
              <a:gd name="T97" fmla="*/ 30 h 111"/>
              <a:gd name="T98" fmla="*/ 95 w 165"/>
              <a:gd name="T99" fmla="*/ 29 h 111"/>
              <a:gd name="T100" fmla="*/ 90 w 165"/>
              <a:gd name="T101" fmla="*/ 29 h 111"/>
              <a:gd name="T102" fmla="*/ 85 w 165"/>
              <a:gd name="T103" fmla="*/ 30 h 111"/>
              <a:gd name="T104" fmla="*/ 80 w 165"/>
              <a:gd name="T105" fmla="*/ 29 h 111"/>
              <a:gd name="T106" fmla="*/ 63 w 165"/>
              <a:gd name="T107" fmla="*/ 6 h 111"/>
              <a:gd name="T108" fmla="*/ 29 w 165"/>
              <a:gd name="T109" fmla="*/ 0 h 11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</a:cxnLst>
            <a:rect l="0" t="0" r="r" b="b"/>
            <a:pathLst>
              <a:path w="165" h="111">
                <a:moveTo>
                  <a:pt x="29" y="0"/>
                </a:moveTo>
                <a:cubicBezTo>
                  <a:pt x="30" y="8"/>
                  <a:pt x="39" y="8"/>
                  <a:pt x="45" y="11"/>
                </a:cubicBezTo>
                <a:cubicBezTo>
                  <a:pt x="36" y="11"/>
                  <a:pt x="36" y="11"/>
                  <a:pt x="36" y="11"/>
                </a:cubicBezTo>
                <a:cubicBezTo>
                  <a:pt x="34" y="11"/>
                  <a:pt x="32" y="11"/>
                  <a:pt x="31" y="11"/>
                </a:cubicBezTo>
                <a:cubicBezTo>
                  <a:pt x="25" y="11"/>
                  <a:pt x="21" y="13"/>
                  <a:pt x="16" y="16"/>
                </a:cubicBezTo>
                <a:cubicBezTo>
                  <a:pt x="16" y="17"/>
                  <a:pt x="21" y="25"/>
                  <a:pt x="23" y="25"/>
                </a:cubicBezTo>
                <a:cubicBezTo>
                  <a:pt x="25" y="25"/>
                  <a:pt x="29" y="23"/>
                  <a:pt x="32" y="23"/>
                </a:cubicBezTo>
                <a:cubicBezTo>
                  <a:pt x="34" y="23"/>
                  <a:pt x="36" y="24"/>
                  <a:pt x="38" y="25"/>
                </a:cubicBezTo>
                <a:cubicBezTo>
                  <a:pt x="36" y="26"/>
                  <a:pt x="35" y="30"/>
                  <a:pt x="32" y="30"/>
                </a:cubicBezTo>
                <a:cubicBezTo>
                  <a:pt x="28" y="30"/>
                  <a:pt x="25" y="26"/>
                  <a:pt x="18" y="26"/>
                </a:cubicBezTo>
                <a:cubicBezTo>
                  <a:pt x="17" y="26"/>
                  <a:pt x="16" y="26"/>
                  <a:pt x="15" y="26"/>
                </a:cubicBezTo>
                <a:cubicBezTo>
                  <a:pt x="11" y="26"/>
                  <a:pt x="6" y="27"/>
                  <a:pt x="6" y="31"/>
                </a:cubicBezTo>
                <a:cubicBezTo>
                  <a:pt x="6" y="37"/>
                  <a:pt x="22" y="41"/>
                  <a:pt x="29" y="43"/>
                </a:cubicBezTo>
                <a:cubicBezTo>
                  <a:pt x="29" y="43"/>
                  <a:pt x="26" y="47"/>
                  <a:pt x="24" y="47"/>
                </a:cubicBezTo>
                <a:cubicBezTo>
                  <a:pt x="19" y="47"/>
                  <a:pt x="11" y="44"/>
                  <a:pt x="8" y="42"/>
                </a:cubicBezTo>
                <a:cubicBezTo>
                  <a:pt x="0" y="42"/>
                  <a:pt x="0" y="42"/>
                  <a:pt x="0" y="42"/>
                </a:cubicBezTo>
                <a:cubicBezTo>
                  <a:pt x="2" y="57"/>
                  <a:pt x="13" y="59"/>
                  <a:pt x="31" y="59"/>
                </a:cubicBezTo>
                <a:cubicBezTo>
                  <a:pt x="28" y="63"/>
                  <a:pt x="24" y="64"/>
                  <a:pt x="19" y="66"/>
                </a:cubicBezTo>
                <a:cubicBezTo>
                  <a:pt x="19" y="69"/>
                  <a:pt x="19" y="71"/>
                  <a:pt x="23" y="71"/>
                </a:cubicBezTo>
                <a:cubicBezTo>
                  <a:pt x="27" y="71"/>
                  <a:pt x="29" y="69"/>
                  <a:pt x="34" y="67"/>
                </a:cubicBezTo>
                <a:cubicBezTo>
                  <a:pt x="36" y="70"/>
                  <a:pt x="36" y="74"/>
                  <a:pt x="42" y="74"/>
                </a:cubicBezTo>
                <a:cubicBezTo>
                  <a:pt x="48" y="74"/>
                  <a:pt x="49" y="69"/>
                  <a:pt x="57" y="69"/>
                </a:cubicBezTo>
                <a:cubicBezTo>
                  <a:pt x="65" y="69"/>
                  <a:pt x="71" y="72"/>
                  <a:pt x="79" y="74"/>
                </a:cubicBezTo>
                <a:cubicBezTo>
                  <a:pt x="72" y="75"/>
                  <a:pt x="39" y="74"/>
                  <a:pt x="39" y="84"/>
                </a:cubicBezTo>
                <a:cubicBezTo>
                  <a:pt x="39" y="92"/>
                  <a:pt x="54" y="97"/>
                  <a:pt x="63" y="97"/>
                </a:cubicBezTo>
                <a:cubicBezTo>
                  <a:pt x="61" y="99"/>
                  <a:pt x="59" y="101"/>
                  <a:pt x="56" y="101"/>
                </a:cubicBezTo>
                <a:cubicBezTo>
                  <a:pt x="57" y="109"/>
                  <a:pt x="68" y="111"/>
                  <a:pt x="77" y="111"/>
                </a:cubicBezTo>
                <a:cubicBezTo>
                  <a:pt x="85" y="111"/>
                  <a:pt x="90" y="108"/>
                  <a:pt x="90" y="99"/>
                </a:cubicBezTo>
                <a:cubicBezTo>
                  <a:pt x="94" y="102"/>
                  <a:pt x="103" y="108"/>
                  <a:pt x="108" y="108"/>
                </a:cubicBezTo>
                <a:cubicBezTo>
                  <a:pt x="108" y="108"/>
                  <a:pt x="108" y="108"/>
                  <a:pt x="109" y="108"/>
                </a:cubicBezTo>
                <a:cubicBezTo>
                  <a:pt x="109" y="101"/>
                  <a:pt x="109" y="101"/>
                  <a:pt x="109" y="101"/>
                </a:cubicBezTo>
                <a:cubicBezTo>
                  <a:pt x="118" y="101"/>
                  <a:pt x="118" y="101"/>
                  <a:pt x="118" y="101"/>
                </a:cubicBezTo>
                <a:cubicBezTo>
                  <a:pt x="117" y="97"/>
                  <a:pt x="114" y="96"/>
                  <a:pt x="111" y="91"/>
                </a:cubicBezTo>
                <a:cubicBezTo>
                  <a:pt x="114" y="88"/>
                  <a:pt x="115" y="85"/>
                  <a:pt x="118" y="83"/>
                </a:cubicBezTo>
                <a:cubicBezTo>
                  <a:pt x="119" y="89"/>
                  <a:pt x="119" y="93"/>
                  <a:pt x="126" y="93"/>
                </a:cubicBezTo>
                <a:cubicBezTo>
                  <a:pt x="133" y="93"/>
                  <a:pt x="140" y="77"/>
                  <a:pt x="151" y="76"/>
                </a:cubicBezTo>
                <a:cubicBezTo>
                  <a:pt x="155" y="76"/>
                  <a:pt x="161" y="77"/>
                  <a:pt x="163" y="74"/>
                </a:cubicBezTo>
                <a:cubicBezTo>
                  <a:pt x="165" y="72"/>
                  <a:pt x="164" y="69"/>
                  <a:pt x="164" y="66"/>
                </a:cubicBezTo>
                <a:cubicBezTo>
                  <a:pt x="157" y="65"/>
                  <a:pt x="143" y="59"/>
                  <a:pt x="138" y="59"/>
                </a:cubicBezTo>
                <a:cubicBezTo>
                  <a:pt x="137" y="59"/>
                  <a:pt x="133" y="61"/>
                  <a:pt x="131" y="61"/>
                </a:cubicBezTo>
                <a:cubicBezTo>
                  <a:pt x="130" y="61"/>
                  <a:pt x="129" y="61"/>
                  <a:pt x="129" y="59"/>
                </a:cubicBezTo>
                <a:cubicBezTo>
                  <a:pt x="129" y="56"/>
                  <a:pt x="132" y="55"/>
                  <a:pt x="132" y="51"/>
                </a:cubicBezTo>
                <a:cubicBezTo>
                  <a:pt x="132" y="47"/>
                  <a:pt x="126" y="47"/>
                  <a:pt x="126" y="43"/>
                </a:cubicBezTo>
                <a:cubicBezTo>
                  <a:pt x="126" y="37"/>
                  <a:pt x="127" y="34"/>
                  <a:pt x="119" y="34"/>
                </a:cubicBezTo>
                <a:cubicBezTo>
                  <a:pt x="118" y="34"/>
                  <a:pt x="115" y="34"/>
                  <a:pt x="114" y="34"/>
                </a:cubicBezTo>
                <a:cubicBezTo>
                  <a:pt x="117" y="38"/>
                  <a:pt x="117" y="38"/>
                  <a:pt x="117" y="38"/>
                </a:cubicBezTo>
                <a:cubicBezTo>
                  <a:pt x="117" y="45"/>
                  <a:pt x="117" y="45"/>
                  <a:pt x="117" y="45"/>
                </a:cubicBezTo>
                <a:cubicBezTo>
                  <a:pt x="110" y="45"/>
                  <a:pt x="110" y="45"/>
                  <a:pt x="110" y="45"/>
                </a:cubicBezTo>
                <a:cubicBezTo>
                  <a:pt x="105" y="40"/>
                  <a:pt x="109" y="33"/>
                  <a:pt x="101" y="30"/>
                </a:cubicBezTo>
                <a:cubicBezTo>
                  <a:pt x="99" y="29"/>
                  <a:pt x="97" y="29"/>
                  <a:pt x="95" y="29"/>
                </a:cubicBezTo>
                <a:cubicBezTo>
                  <a:pt x="93" y="29"/>
                  <a:pt x="92" y="29"/>
                  <a:pt x="90" y="29"/>
                </a:cubicBezTo>
                <a:cubicBezTo>
                  <a:pt x="88" y="30"/>
                  <a:pt x="87" y="30"/>
                  <a:pt x="85" y="30"/>
                </a:cubicBezTo>
                <a:cubicBezTo>
                  <a:pt x="83" y="30"/>
                  <a:pt x="82" y="30"/>
                  <a:pt x="80" y="29"/>
                </a:cubicBezTo>
                <a:cubicBezTo>
                  <a:pt x="71" y="26"/>
                  <a:pt x="73" y="10"/>
                  <a:pt x="63" y="6"/>
                </a:cubicBezTo>
                <a:cubicBezTo>
                  <a:pt x="53" y="2"/>
                  <a:pt x="43" y="1"/>
                  <a:pt x="29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4" name="Freeform 160">
            <a:extLst>
              <a:ext uri="{FF2B5EF4-FFF2-40B4-BE49-F238E27FC236}">
                <a16:creationId xmlns:a16="http://schemas.microsoft.com/office/drawing/2014/main" id="{A65C4EF8-BBB7-4311-9F59-3A56C4D03582}"/>
              </a:ext>
            </a:extLst>
          </xdr:cNvPr>
          <xdr:cNvSpPr>
            <a:spLocks/>
          </xdr:cNvSpPr>
        </xdr:nvSpPr>
        <xdr:spPr bwMode="auto">
          <a:xfrm>
            <a:off x="336" y="305"/>
            <a:ext cx="255" cy="160"/>
          </a:xfrm>
          <a:custGeom>
            <a:avLst/>
            <a:gdLst>
              <a:gd name="T0" fmla="*/ 31 w 108"/>
              <a:gd name="T1" fmla="*/ 0 h 68"/>
              <a:gd name="T2" fmla="*/ 14 w 108"/>
              <a:gd name="T3" fmla="*/ 32 h 68"/>
              <a:gd name="T4" fmla="*/ 14 w 108"/>
              <a:gd name="T5" fmla="*/ 40 h 68"/>
              <a:gd name="T6" fmla="*/ 8 w 108"/>
              <a:gd name="T7" fmla="*/ 47 h 68"/>
              <a:gd name="T8" fmla="*/ 0 w 108"/>
              <a:gd name="T9" fmla="*/ 57 h 68"/>
              <a:gd name="T10" fmla="*/ 13 w 108"/>
              <a:gd name="T11" fmla="*/ 56 h 68"/>
              <a:gd name="T12" fmla="*/ 23 w 108"/>
              <a:gd name="T13" fmla="*/ 57 h 68"/>
              <a:gd name="T14" fmla="*/ 27 w 108"/>
              <a:gd name="T15" fmla="*/ 68 h 68"/>
              <a:gd name="T16" fmla="*/ 31 w 108"/>
              <a:gd name="T17" fmla="*/ 64 h 68"/>
              <a:gd name="T18" fmla="*/ 34 w 108"/>
              <a:gd name="T19" fmla="*/ 64 h 68"/>
              <a:gd name="T20" fmla="*/ 56 w 108"/>
              <a:gd name="T21" fmla="*/ 44 h 68"/>
              <a:gd name="T22" fmla="*/ 76 w 108"/>
              <a:gd name="T23" fmla="*/ 57 h 68"/>
              <a:gd name="T24" fmla="*/ 90 w 108"/>
              <a:gd name="T25" fmla="*/ 57 h 68"/>
              <a:gd name="T26" fmla="*/ 108 w 108"/>
              <a:gd name="T27" fmla="*/ 51 h 68"/>
              <a:gd name="T28" fmla="*/ 85 w 108"/>
              <a:gd name="T29" fmla="*/ 41 h 68"/>
              <a:gd name="T30" fmla="*/ 81 w 108"/>
              <a:gd name="T31" fmla="*/ 32 h 68"/>
              <a:gd name="T32" fmla="*/ 44 w 108"/>
              <a:gd name="T33" fmla="*/ 11 h 68"/>
              <a:gd name="T34" fmla="*/ 39 w 108"/>
              <a:gd name="T35" fmla="*/ 15 h 68"/>
              <a:gd name="T36" fmla="*/ 31 w 108"/>
              <a:gd name="T37" fmla="*/ 0 h 6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</a:cxnLst>
            <a:rect l="0" t="0" r="r" b="b"/>
            <a:pathLst>
              <a:path w="108" h="68">
                <a:moveTo>
                  <a:pt x="31" y="0"/>
                </a:moveTo>
                <a:cubicBezTo>
                  <a:pt x="16" y="2"/>
                  <a:pt x="14" y="23"/>
                  <a:pt x="14" y="32"/>
                </a:cubicBezTo>
                <a:cubicBezTo>
                  <a:pt x="14" y="37"/>
                  <a:pt x="14" y="35"/>
                  <a:pt x="14" y="40"/>
                </a:cubicBezTo>
                <a:cubicBezTo>
                  <a:pt x="14" y="43"/>
                  <a:pt x="11" y="45"/>
                  <a:pt x="8" y="47"/>
                </a:cubicBezTo>
                <a:cubicBezTo>
                  <a:pt x="7" y="49"/>
                  <a:pt x="1" y="48"/>
                  <a:pt x="0" y="57"/>
                </a:cubicBezTo>
                <a:cubicBezTo>
                  <a:pt x="3" y="57"/>
                  <a:pt x="8" y="56"/>
                  <a:pt x="13" y="56"/>
                </a:cubicBezTo>
                <a:cubicBezTo>
                  <a:pt x="16" y="56"/>
                  <a:pt x="20" y="56"/>
                  <a:pt x="23" y="57"/>
                </a:cubicBezTo>
                <a:cubicBezTo>
                  <a:pt x="22" y="62"/>
                  <a:pt x="20" y="68"/>
                  <a:pt x="27" y="68"/>
                </a:cubicBezTo>
                <a:cubicBezTo>
                  <a:pt x="29" y="68"/>
                  <a:pt x="29" y="66"/>
                  <a:pt x="31" y="64"/>
                </a:cubicBezTo>
                <a:cubicBezTo>
                  <a:pt x="32" y="64"/>
                  <a:pt x="33" y="64"/>
                  <a:pt x="34" y="64"/>
                </a:cubicBezTo>
                <a:cubicBezTo>
                  <a:pt x="42" y="64"/>
                  <a:pt x="56" y="54"/>
                  <a:pt x="56" y="44"/>
                </a:cubicBezTo>
                <a:cubicBezTo>
                  <a:pt x="59" y="45"/>
                  <a:pt x="76" y="57"/>
                  <a:pt x="76" y="57"/>
                </a:cubicBezTo>
                <a:cubicBezTo>
                  <a:pt x="81" y="57"/>
                  <a:pt x="84" y="57"/>
                  <a:pt x="90" y="57"/>
                </a:cubicBezTo>
                <a:cubicBezTo>
                  <a:pt x="97" y="57"/>
                  <a:pt x="102" y="55"/>
                  <a:pt x="108" y="51"/>
                </a:cubicBezTo>
                <a:cubicBezTo>
                  <a:pt x="103" y="45"/>
                  <a:pt x="93" y="48"/>
                  <a:pt x="85" y="41"/>
                </a:cubicBezTo>
                <a:cubicBezTo>
                  <a:pt x="82" y="39"/>
                  <a:pt x="84" y="36"/>
                  <a:pt x="81" y="32"/>
                </a:cubicBezTo>
                <a:cubicBezTo>
                  <a:pt x="72" y="19"/>
                  <a:pt x="55" y="24"/>
                  <a:pt x="44" y="11"/>
                </a:cubicBezTo>
                <a:cubicBezTo>
                  <a:pt x="42" y="12"/>
                  <a:pt x="40" y="13"/>
                  <a:pt x="39" y="15"/>
                </a:cubicBezTo>
                <a:cubicBezTo>
                  <a:pt x="36" y="10"/>
                  <a:pt x="34" y="8"/>
                  <a:pt x="31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5" name="Freeform 161">
            <a:extLst>
              <a:ext uri="{FF2B5EF4-FFF2-40B4-BE49-F238E27FC236}">
                <a16:creationId xmlns:a16="http://schemas.microsoft.com/office/drawing/2014/main" id="{03A88B58-B5B4-4F23-955D-2DE31C3E7EE8}"/>
              </a:ext>
            </a:extLst>
          </xdr:cNvPr>
          <xdr:cNvSpPr>
            <a:spLocks/>
          </xdr:cNvSpPr>
        </xdr:nvSpPr>
        <xdr:spPr bwMode="auto">
          <a:xfrm>
            <a:off x="695" y="163"/>
            <a:ext cx="78" cy="61"/>
          </a:xfrm>
          <a:custGeom>
            <a:avLst/>
            <a:gdLst>
              <a:gd name="T0" fmla="*/ 16 w 33"/>
              <a:gd name="T1" fmla="*/ 0 h 26"/>
              <a:gd name="T2" fmla="*/ 0 w 33"/>
              <a:gd name="T3" fmla="*/ 14 h 26"/>
              <a:gd name="T4" fmla="*/ 14 w 33"/>
              <a:gd name="T5" fmla="*/ 26 h 26"/>
              <a:gd name="T6" fmla="*/ 33 w 33"/>
              <a:gd name="T7" fmla="*/ 14 h 26"/>
              <a:gd name="T8" fmla="*/ 16 w 33"/>
              <a:gd name="T9" fmla="*/ 0 h 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3" h="26">
                <a:moveTo>
                  <a:pt x="16" y="0"/>
                </a:moveTo>
                <a:cubicBezTo>
                  <a:pt x="8" y="0"/>
                  <a:pt x="0" y="4"/>
                  <a:pt x="0" y="14"/>
                </a:cubicBezTo>
                <a:cubicBezTo>
                  <a:pt x="0" y="21"/>
                  <a:pt x="6" y="26"/>
                  <a:pt x="14" y="26"/>
                </a:cubicBezTo>
                <a:cubicBezTo>
                  <a:pt x="20" y="26"/>
                  <a:pt x="33" y="21"/>
                  <a:pt x="33" y="14"/>
                </a:cubicBezTo>
                <a:cubicBezTo>
                  <a:pt x="33" y="5"/>
                  <a:pt x="24" y="0"/>
                  <a:pt x="16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6" name="Freeform 162">
            <a:extLst>
              <a:ext uri="{FF2B5EF4-FFF2-40B4-BE49-F238E27FC236}">
                <a16:creationId xmlns:a16="http://schemas.microsoft.com/office/drawing/2014/main" id="{A847FC21-FF48-4E37-AFE8-2B66E92C89C6}"/>
              </a:ext>
            </a:extLst>
          </xdr:cNvPr>
          <xdr:cNvSpPr>
            <a:spLocks/>
          </xdr:cNvSpPr>
        </xdr:nvSpPr>
        <xdr:spPr bwMode="auto">
          <a:xfrm>
            <a:off x="466" y="473"/>
            <a:ext cx="61" cy="47"/>
          </a:xfrm>
          <a:custGeom>
            <a:avLst/>
            <a:gdLst>
              <a:gd name="T0" fmla="*/ 18 w 26"/>
              <a:gd name="T1" fmla="*/ 0 h 20"/>
              <a:gd name="T2" fmla="*/ 11 w 26"/>
              <a:gd name="T3" fmla="*/ 0 h 20"/>
              <a:gd name="T4" fmla="*/ 0 w 26"/>
              <a:gd name="T5" fmla="*/ 14 h 20"/>
              <a:gd name="T6" fmla="*/ 0 w 26"/>
              <a:gd name="T7" fmla="*/ 20 h 20"/>
              <a:gd name="T8" fmla="*/ 26 w 26"/>
              <a:gd name="T9" fmla="*/ 3 h 20"/>
              <a:gd name="T10" fmla="*/ 18 w 26"/>
              <a:gd name="T11" fmla="*/ 0 h 2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26" h="20">
                <a:moveTo>
                  <a:pt x="18" y="0"/>
                </a:moveTo>
                <a:cubicBezTo>
                  <a:pt x="17" y="0"/>
                  <a:pt x="15" y="0"/>
                  <a:pt x="11" y="0"/>
                </a:cubicBezTo>
                <a:cubicBezTo>
                  <a:pt x="11" y="4"/>
                  <a:pt x="4" y="8"/>
                  <a:pt x="0" y="14"/>
                </a:cubicBezTo>
                <a:cubicBezTo>
                  <a:pt x="0" y="20"/>
                  <a:pt x="0" y="20"/>
                  <a:pt x="0" y="20"/>
                </a:cubicBezTo>
                <a:cubicBezTo>
                  <a:pt x="8" y="19"/>
                  <a:pt x="21" y="9"/>
                  <a:pt x="26" y="3"/>
                </a:cubicBezTo>
                <a:cubicBezTo>
                  <a:pt x="22" y="1"/>
                  <a:pt x="21" y="0"/>
                  <a:pt x="18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7" name="Freeform 163">
            <a:extLst>
              <a:ext uri="{FF2B5EF4-FFF2-40B4-BE49-F238E27FC236}">
                <a16:creationId xmlns:a16="http://schemas.microsoft.com/office/drawing/2014/main" id="{1A53BB1E-BC70-4996-A426-316CBB074B97}"/>
              </a:ext>
            </a:extLst>
          </xdr:cNvPr>
          <xdr:cNvSpPr>
            <a:spLocks/>
          </xdr:cNvSpPr>
        </xdr:nvSpPr>
        <xdr:spPr bwMode="auto">
          <a:xfrm>
            <a:off x="565" y="-202"/>
            <a:ext cx="168" cy="74"/>
          </a:xfrm>
          <a:custGeom>
            <a:avLst/>
            <a:gdLst>
              <a:gd name="T0" fmla="*/ 9 w 71"/>
              <a:gd name="T1" fmla="*/ 0 h 31"/>
              <a:gd name="T2" fmla="*/ 0 w 71"/>
              <a:gd name="T3" fmla="*/ 8 h 31"/>
              <a:gd name="T4" fmla="*/ 11 w 71"/>
              <a:gd name="T5" fmla="*/ 19 h 31"/>
              <a:gd name="T6" fmla="*/ 26 w 71"/>
              <a:gd name="T7" fmla="*/ 31 h 31"/>
              <a:gd name="T8" fmla="*/ 46 w 71"/>
              <a:gd name="T9" fmla="*/ 26 h 31"/>
              <a:gd name="T10" fmla="*/ 62 w 71"/>
              <a:gd name="T11" fmla="*/ 29 h 31"/>
              <a:gd name="T12" fmla="*/ 71 w 71"/>
              <a:gd name="T13" fmla="*/ 21 h 31"/>
              <a:gd name="T14" fmla="*/ 35 w 71"/>
              <a:gd name="T15" fmla="*/ 5 h 31"/>
              <a:gd name="T16" fmla="*/ 9 w 71"/>
              <a:gd name="T17" fmla="*/ 0 h 3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71" h="31">
                <a:moveTo>
                  <a:pt x="9" y="0"/>
                </a:moveTo>
                <a:cubicBezTo>
                  <a:pt x="5" y="0"/>
                  <a:pt x="0" y="3"/>
                  <a:pt x="0" y="8"/>
                </a:cubicBezTo>
                <a:cubicBezTo>
                  <a:pt x="0" y="14"/>
                  <a:pt x="6" y="17"/>
                  <a:pt x="11" y="19"/>
                </a:cubicBezTo>
                <a:cubicBezTo>
                  <a:pt x="7" y="28"/>
                  <a:pt x="16" y="31"/>
                  <a:pt x="26" y="31"/>
                </a:cubicBezTo>
                <a:cubicBezTo>
                  <a:pt x="35" y="31"/>
                  <a:pt x="40" y="26"/>
                  <a:pt x="46" y="26"/>
                </a:cubicBezTo>
                <a:cubicBezTo>
                  <a:pt x="52" y="26"/>
                  <a:pt x="55" y="29"/>
                  <a:pt x="62" y="29"/>
                </a:cubicBezTo>
                <a:cubicBezTo>
                  <a:pt x="66" y="29"/>
                  <a:pt x="70" y="26"/>
                  <a:pt x="71" y="21"/>
                </a:cubicBezTo>
                <a:cubicBezTo>
                  <a:pt x="62" y="16"/>
                  <a:pt x="50" y="5"/>
                  <a:pt x="35" y="5"/>
                </a:cubicBezTo>
                <a:cubicBezTo>
                  <a:pt x="24" y="5"/>
                  <a:pt x="21" y="0"/>
                  <a:pt x="9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8" name="Freeform 164">
            <a:extLst>
              <a:ext uri="{FF2B5EF4-FFF2-40B4-BE49-F238E27FC236}">
                <a16:creationId xmlns:a16="http://schemas.microsoft.com/office/drawing/2014/main" id="{5DF010A0-4724-45CC-820B-5AB6FE182D14}"/>
              </a:ext>
            </a:extLst>
          </xdr:cNvPr>
          <xdr:cNvSpPr>
            <a:spLocks/>
          </xdr:cNvSpPr>
        </xdr:nvSpPr>
        <xdr:spPr bwMode="auto">
          <a:xfrm>
            <a:off x="579" y="508"/>
            <a:ext cx="43" cy="38"/>
          </a:xfrm>
          <a:custGeom>
            <a:avLst/>
            <a:gdLst>
              <a:gd name="T0" fmla="*/ 9 w 18"/>
              <a:gd name="T1" fmla="*/ 0 h 16"/>
              <a:gd name="T2" fmla="*/ 0 w 18"/>
              <a:gd name="T3" fmla="*/ 8 h 16"/>
              <a:gd name="T4" fmla="*/ 8 w 18"/>
              <a:gd name="T5" fmla="*/ 16 h 16"/>
              <a:gd name="T6" fmla="*/ 18 w 18"/>
              <a:gd name="T7" fmla="*/ 4 h 16"/>
              <a:gd name="T8" fmla="*/ 9 w 18"/>
              <a:gd name="T9" fmla="*/ 0 h 1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8" h="16">
                <a:moveTo>
                  <a:pt x="9" y="0"/>
                </a:moveTo>
                <a:cubicBezTo>
                  <a:pt x="4" y="0"/>
                  <a:pt x="0" y="3"/>
                  <a:pt x="0" y="8"/>
                </a:cubicBezTo>
                <a:cubicBezTo>
                  <a:pt x="0" y="8"/>
                  <a:pt x="7" y="16"/>
                  <a:pt x="8" y="16"/>
                </a:cubicBezTo>
                <a:cubicBezTo>
                  <a:pt x="13" y="16"/>
                  <a:pt x="15" y="9"/>
                  <a:pt x="18" y="4"/>
                </a:cubicBezTo>
                <a:cubicBezTo>
                  <a:pt x="15" y="2"/>
                  <a:pt x="12" y="0"/>
                  <a:pt x="9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9" name="Freeform 165">
            <a:extLst>
              <a:ext uri="{FF2B5EF4-FFF2-40B4-BE49-F238E27FC236}">
                <a16:creationId xmlns:a16="http://schemas.microsoft.com/office/drawing/2014/main" id="{077DAD7F-0288-4506-BF5F-E626F6F9E01A}"/>
              </a:ext>
            </a:extLst>
          </xdr:cNvPr>
          <xdr:cNvSpPr>
            <a:spLocks/>
          </xdr:cNvSpPr>
        </xdr:nvSpPr>
        <xdr:spPr bwMode="auto">
          <a:xfrm>
            <a:off x="785" y="167"/>
            <a:ext cx="42" cy="24"/>
          </a:xfrm>
          <a:custGeom>
            <a:avLst/>
            <a:gdLst>
              <a:gd name="T0" fmla="*/ 7 w 18"/>
              <a:gd name="T1" fmla="*/ 0 h 10"/>
              <a:gd name="T2" fmla="*/ 0 w 18"/>
              <a:gd name="T3" fmla="*/ 5 h 10"/>
              <a:gd name="T4" fmla="*/ 7 w 18"/>
              <a:gd name="T5" fmla="*/ 10 h 10"/>
              <a:gd name="T6" fmla="*/ 11 w 18"/>
              <a:gd name="T7" fmla="*/ 10 h 10"/>
              <a:gd name="T8" fmla="*/ 18 w 18"/>
              <a:gd name="T9" fmla="*/ 9 h 10"/>
              <a:gd name="T10" fmla="*/ 7 w 18"/>
              <a:gd name="T11" fmla="*/ 0 h 1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18" h="10">
                <a:moveTo>
                  <a:pt x="7" y="0"/>
                </a:moveTo>
                <a:cubicBezTo>
                  <a:pt x="6" y="0"/>
                  <a:pt x="0" y="4"/>
                  <a:pt x="0" y="5"/>
                </a:cubicBezTo>
                <a:cubicBezTo>
                  <a:pt x="0" y="9"/>
                  <a:pt x="4" y="10"/>
                  <a:pt x="7" y="10"/>
                </a:cubicBezTo>
                <a:cubicBezTo>
                  <a:pt x="9" y="10"/>
                  <a:pt x="10" y="10"/>
                  <a:pt x="11" y="10"/>
                </a:cubicBezTo>
                <a:cubicBezTo>
                  <a:pt x="13" y="10"/>
                  <a:pt x="14" y="10"/>
                  <a:pt x="18" y="9"/>
                </a:cubicBezTo>
                <a:cubicBezTo>
                  <a:pt x="16" y="6"/>
                  <a:pt x="12" y="0"/>
                  <a:pt x="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0" name="Freeform 166">
            <a:extLst>
              <a:ext uri="{FF2B5EF4-FFF2-40B4-BE49-F238E27FC236}">
                <a16:creationId xmlns:a16="http://schemas.microsoft.com/office/drawing/2014/main" id="{6860F548-ED9F-4E4B-83C3-2BC9F0616EC1}"/>
              </a:ext>
            </a:extLst>
          </xdr:cNvPr>
          <xdr:cNvSpPr>
            <a:spLocks/>
          </xdr:cNvSpPr>
        </xdr:nvSpPr>
        <xdr:spPr bwMode="auto">
          <a:xfrm>
            <a:off x="608" y="94"/>
            <a:ext cx="45" cy="31"/>
          </a:xfrm>
          <a:custGeom>
            <a:avLst/>
            <a:gdLst>
              <a:gd name="T0" fmla="*/ 19 w 19"/>
              <a:gd name="T1" fmla="*/ 0 h 13"/>
              <a:gd name="T2" fmla="*/ 7 w 19"/>
              <a:gd name="T3" fmla="*/ 13 h 13"/>
              <a:gd name="T4" fmla="*/ 19 w 19"/>
              <a:gd name="T5" fmla="*/ 0 h 1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</a:cxnLst>
            <a:rect l="0" t="0" r="r" b="b"/>
            <a:pathLst>
              <a:path w="19" h="13">
                <a:moveTo>
                  <a:pt x="19" y="0"/>
                </a:moveTo>
                <a:cubicBezTo>
                  <a:pt x="13" y="0"/>
                  <a:pt x="0" y="13"/>
                  <a:pt x="7" y="13"/>
                </a:cubicBezTo>
                <a:cubicBezTo>
                  <a:pt x="13" y="13"/>
                  <a:pt x="17" y="7"/>
                  <a:pt x="19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1" name="Freeform 167">
            <a:extLst>
              <a:ext uri="{FF2B5EF4-FFF2-40B4-BE49-F238E27FC236}">
                <a16:creationId xmlns:a16="http://schemas.microsoft.com/office/drawing/2014/main" id="{FE958618-4B16-450A-9782-8E6C226A776A}"/>
              </a:ext>
            </a:extLst>
          </xdr:cNvPr>
          <xdr:cNvSpPr>
            <a:spLocks/>
          </xdr:cNvSpPr>
        </xdr:nvSpPr>
        <xdr:spPr bwMode="auto">
          <a:xfrm>
            <a:off x="234" y="-204"/>
            <a:ext cx="1026" cy="740"/>
          </a:xfrm>
          <a:custGeom>
            <a:avLst/>
            <a:gdLst>
              <a:gd name="T0" fmla="*/ 14 w 434"/>
              <a:gd name="T1" fmla="*/ 20 h 313"/>
              <a:gd name="T2" fmla="*/ 0 w 434"/>
              <a:gd name="T3" fmla="*/ 58 h 313"/>
              <a:gd name="T4" fmla="*/ 37 w 434"/>
              <a:gd name="T5" fmla="*/ 78 h 313"/>
              <a:gd name="T6" fmla="*/ 19 w 434"/>
              <a:gd name="T7" fmla="*/ 82 h 313"/>
              <a:gd name="T8" fmla="*/ 25 w 434"/>
              <a:gd name="T9" fmla="*/ 99 h 313"/>
              <a:gd name="T10" fmla="*/ 66 w 434"/>
              <a:gd name="T11" fmla="*/ 110 h 313"/>
              <a:gd name="T12" fmla="*/ 146 w 434"/>
              <a:gd name="T13" fmla="*/ 110 h 313"/>
              <a:gd name="T14" fmla="*/ 175 w 434"/>
              <a:gd name="T15" fmla="*/ 102 h 313"/>
              <a:gd name="T16" fmla="*/ 202 w 434"/>
              <a:gd name="T17" fmla="*/ 138 h 313"/>
              <a:gd name="T18" fmla="*/ 223 w 434"/>
              <a:gd name="T19" fmla="*/ 138 h 313"/>
              <a:gd name="T20" fmla="*/ 252 w 434"/>
              <a:gd name="T21" fmla="*/ 201 h 313"/>
              <a:gd name="T22" fmla="*/ 248 w 434"/>
              <a:gd name="T23" fmla="*/ 220 h 313"/>
              <a:gd name="T24" fmla="*/ 202 w 434"/>
              <a:gd name="T25" fmla="*/ 227 h 313"/>
              <a:gd name="T26" fmla="*/ 203 w 434"/>
              <a:gd name="T27" fmla="*/ 256 h 313"/>
              <a:gd name="T28" fmla="*/ 228 w 434"/>
              <a:gd name="T29" fmla="*/ 252 h 313"/>
              <a:gd name="T30" fmla="*/ 280 w 434"/>
              <a:gd name="T31" fmla="*/ 271 h 313"/>
              <a:gd name="T32" fmla="*/ 354 w 434"/>
              <a:gd name="T33" fmla="*/ 306 h 313"/>
              <a:gd name="T34" fmla="*/ 364 w 434"/>
              <a:gd name="T35" fmla="*/ 306 h 313"/>
              <a:gd name="T36" fmla="*/ 334 w 434"/>
              <a:gd name="T37" fmla="*/ 270 h 313"/>
              <a:gd name="T38" fmla="*/ 391 w 434"/>
              <a:gd name="T39" fmla="*/ 270 h 313"/>
              <a:gd name="T40" fmla="*/ 381 w 434"/>
              <a:gd name="T41" fmla="*/ 247 h 313"/>
              <a:gd name="T42" fmla="*/ 368 w 434"/>
              <a:gd name="T43" fmla="*/ 242 h 313"/>
              <a:gd name="T44" fmla="*/ 365 w 434"/>
              <a:gd name="T45" fmla="*/ 242 h 313"/>
              <a:gd name="T46" fmla="*/ 346 w 434"/>
              <a:gd name="T47" fmla="*/ 220 h 313"/>
              <a:gd name="T48" fmla="*/ 339 w 434"/>
              <a:gd name="T49" fmla="*/ 213 h 313"/>
              <a:gd name="T50" fmla="*/ 347 w 434"/>
              <a:gd name="T51" fmla="*/ 213 h 313"/>
              <a:gd name="T52" fmla="*/ 342 w 434"/>
              <a:gd name="T53" fmla="*/ 207 h 313"/>
              <a:gd name="T54" fmla="*/ 347 w 434"/>
              <a:gd name="T55" fmla="*/ 199 h 313"/>
              <a:gd name="T56" fmla="*/ 407 w 434"/>
              <a:gd name="T57" fmla="*/ 220 h 313"/>
              <a:gd name="T58" fmla="*/ 418 w 434"/>
              <a:gd name="T59" fmla="*/ 207 h 313"/>
              <a:gd name="T60" fmla="*/ 420 w 434"/>
              <a:gd name="T61" fmla="*/ 186 h 313"/>
              <a:gd name="T62" fmla="*/ 405 w 434"/>
              <a:gd name="T63" fmla="*/ 178 h 313"/>
              <a:gd name="T64" fmla="*/ 380 w 434"/>
              <a:gd name="T65" fmla="*/ 162 h 313"/>
              <a:gd name="T66" fmla="*/ 339 w 434"/>
              <a:gd name="T67" fmla="*/ 140 h 313"/>
              <a:gd name="T68" fmla="*/ 348 w 434"/>
              <a:gd name="T69" fmla="*/ 123 h 313"/>
              <a:gd name="T70" fmla="*/ 351 w 434"/>
              <a:gd name="T71" fmla="*/ 114 h 313"/>
              <a:gd name="T72" fmla="*/ 327 w 434"/>
              <a:gd name="T73" fmla="*/ 102 h 313"/>
              <a:gd name="T74" fmla="*/ 290 w 434"/>
              <a:gd name="T75" fmla="*/ 78 h 313"/>
              <a:gd name="T76" fmla="*/ 260 w 434"/>
              <a:gd name="T77" fmla="*/ 67 h 313"/>
              <a:gd name="T78" fmla="*/ 187 w 434"/>
              <a:gd name="T79" fmla="*/ 33 h 313"/>
              <a:gd name="T80" fmla="*/ 154 w 434"/>
              <a:gd name="T81" fmla="*/ 41 h 313"/>
              <a:gd name="T82" fmla="*/ 144 w 434"/>
              <a:gd name="T83" fmla="*/ 36 h 313"/>
              <a:gd name="T84" fmla="*/ 66 w 434"/>
              <a:gd name="T85" fmla="*/ 32 h 313"/>
              <a:gd name="T86" fmla="*/ 61 w 434"/>
              <a:gd name="T87" fmla="*/ 57 h 313"/>
              <a:gd name="T88" fmla="*/ 55 w 434"/>
              <a:gd name="T89" fmla="*/ 38 h 313"/>
              <a:gd name="T90" fmla="*/ 74 w 434"/>
              <a:gd name="T91" fmla="*/ 6 h 31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</a:cxnLst>
            <a:rect l="0" t="0" r="r" b="b"/>
            <a:pathLst>
              <a:path w="434" h="313">
                <a:moveTo>
                  <a:pt x="57" y="0"/>
                </a:moveTo>
                <a:cubicBezTo>
                  <a:pt x="39" y="0"/>
                  <a:pt x="25" y="9"/>
                  <a:pt x="14" y="20"/>
                </a:cubicBezTo>
                <a:cubicBezTo>
                  <a:pt x="12" y="22"/>
                  <a:pt x="15" y="31"/>
                  <a:pt x="11" y="35"/>
                </a:cubicBezTo>
                <a:cubicBezTo>
                  <a:pt x="3" y="40"/>
                  <a:pt x="0" y="44"/>
                  <a:pt x="0" y="58"/>
                </a:cubicBezTo>
                <a:cubicBezTo>
                  <a:pt x="0" y="63"/>
                  <a:pt x="8" y="73"/>
                  <a:pt x="8" y="73"/>
                </a:cubicBezTo>
                <a:cubicBezTo>
                  <a:pt x="8" y="73"/>
                  <a:pt x="32" y="75"/>
                  <a:pt x="37" y="78"/>
                </a:cubicBezTo>
                <a:cubicBezTo>
                  <a:pt x="37" y="85"/>
                  <a:pt x="37" y="85"/>
                  <a:pt x="37" y="85"/>
                </a:cubicBezTo>
                <a:cubicBezTo>
                  <a:pt x="31" y="84"/>
                  <a:pt x="25" y="82"/>
                  <a:pt x="19" y="82"/>
                </a:cubicBezTo>
                <a:cubicBezTo>
                  <a:pt x="17" y="82"/>
                  <a:pt x="15" y="82"/>
                  <a:pt x="13" y="83"/>
                </a:cubicBezTo>
                <a:cubicBezTo>
                  <a:pt x="14" y="91"/>
                  <a:pt x="22" y="92"/>
                  <a:pt x="25" y="99"/>
                </a:cubicBezTo>
                <a:cubicBezTo>
                  <a:pt x="50" y="99"/>
                  <a:pt x="50" y="99"/>
                  <a:pt x="50" y="99"/>
                </a:cubicBezTo>
                <a:cubicBezTo>
                  <a:pt x="53" y="103"/>
                  <a:pt x="62" y="110"/>
                  <a:pt x="66" y="110"/>
                </a:cubicBezTo>
                <a:cubicBezTo>
                  <a:pt x="82" y="110"/>
                  <a:pt x="105" y="109"/>
                  <a:pt x="123" y="109"/>
                </a:cubicBezTo>
                <a:cubicBezTo>
                  <a:pt x="133" y="109"/>
                  <a:pt x="141" y="109"/>
                  <a:pt x="146" y="110"/>
                </a:cubicBezTo>
                <a:cubicBezTo>
                  <a:pt x="146" y="113"/>
                  <a:pt x="144" y="122"/>
                  <a:pt x="151" y="122"/>
                </a:cubicBezTo>
                <a:cubicBezTo>
                  <a:pt x="160" y="122"/>
                  <a:pt x="168" y="102"/>
                  <a:pt x="175" y="102"/>
                </a:cubicBezTo>
                <a:cubicBezTo>
                  <a:pt x="181" y="102"/>
                  <a:pt x="210" y="126"/>
                  <a:pt x="214" y="131"/>
                </a:cubicBezTo>
                <a:cubicBezTo>
                  <a:pt x="211" y="131"/>
                  <a:pt x="202" y="132"/>
                  <a:pt x="202" y="138"/>
                </a:cubicBezTo>
                <a:cubicBezTo>
                  <a:pt x="202" y="139"/>
                  <a:pt x="204" y="144"/>
                  <a:pt x="206" y="144"/>
                </a:cubicBezTo>
                <a:cubicBezTo>
                  <a:pt x="213" y="144"/>
                  <a:pt x="216" y="138"/>
                  <a:pt x="223" y="138"/>
                </a:cubicBezTo>
                <a:cubicBezTo>
                  <a:pt x="234" y="138"/>
                  <a:pt x="268" y="163"/>
                  <a:pt x="268" y="177"/>
                </a:cubicBezTo>
                <a:cubicBezTo>
                  <a:pt x="268" y="185"/>
                  <a:pt x="257" y="196"/>
                  <a:pt x="252" y="201"/>
                </a:cubicBezTo>
                <a:cubicBezTo>
                  <a:pt x="248" y="205"/>
                  <a:pt x="239" y="200"/>
                  <a:pt x="239" y="209"/>
                </a:cubicBezTo>
                <a:cubicBezTo>
                  <a:pt x="239" y="213"/>
                  <a:pt x="246" y="218"/>
                  <a:pt x="248" y="220"/>
                </a:cubicBezTo>
                <a:cubicBezTo>
                  <a:pt x="242" y="224"/>
                  <a:pt x="229" y="227"/>
                  <a:pt x="224" y="227"/>
                </a:cubicBezTo>
                <a:cubicBezTo>
                  <a:pt x="220" y="227"/>
                  <a:pt x="211" y="227"/>
                  <a:pt x="202" y="227"/>
                </a:cubicBezTo>
                <a:cubicBezTo>
                  <a:pt x="194" y="227"/>
                  <a:pt x="181" y="236"/>
                  <a:pt x="181" y="242"/>
                </a:cubicBezTo>
                <a:cubicBezTo>
                  <a:pt x="181" y="249"/>
                  <a:pt x="198" y="256"/>
                  <a:pt x="203" y="256"/>
                </a:cubicBezTo>
                <a:cubicBezTo>
                  <a:pt x="210" y="256"/>
                  <a:pt x="213" y="248"/>
                  <a:pt x="219" y="248"/>
                </a:cubicBezTo>
                <a:cubicBezTo>
                  <a:pt x="224" y="248"/>
                  <a:pt x="223" y="252"/>
                  <a:pt x="228" y="252"/>
                </a:cubicBezTo>
                <a:cubicBezTo>
                  <a:pt x="233" y="252"/>
                  <a:pt x="236" y="248"/>
                  <a:pt x="239" y="244"/>
                </a:cubicBezTo>
                <a:cubicBezTo>
                  <a:pt x="254" y="253"/>
                  <a:pt x="262" y="263"/>
                  <a:pt x="280" y="271"/>
                </a:cubicBezTo>
                <a:cubicBezTo>
                  <a:pt x="271" y="288"/>
                  <a:pt x="303" y="287"/>
                  <a:pt x="315" y="294"/>
                </a:cubicBezTo>
                <a:cubicBezTo>
                  <a:pt x="328" y="302"/>
                  <a:pt x="338" y="299"/>
                  <a:pt x="354" y="306"/>
                </a:cubicBezTo>
                <a:cubicBezTo>
                  <a:pt x="355" y="307"/>
                  <a:pt x="356" y="313"/>
                  <a:pt x="359" y="313"/>
                </a:cubicBezTo>
                <a:cubicBezTo>
                  <a:pt x="361" y="313"/>
                  <a:pt x="364" y="310"/>
                  <a:pt x="364" y="306"/>
                </a:cubicBezTo>
                <a:cubicBezTo>
                  <a:pt x="364" y="292"/>
                  <a:pt x="335" y="281"/>
                  <a:pt x="326" y="270"/>
                </a:cubicBezTo>
                <a:cubicBezTo>
                  <a:pt x="334" y="270"/>
                  <a:pt x="334" y="270"/>
                  <a:pt x="334" y="270"/>
                </a:cubicBezTo>
                <a:cubicBezTo>
                  <a:pt x="340" y="277"/>
                  <a:pt x="373" y="290"/>
                  <a:pt x="383" y="291"/>
                </a:cubicBezTo>
                <a:cubicBezTo>
                  <a:pt x="385" y="285"/>
                  <a:pt x="391" y="275"/>
                  <a:pt x="391" y="270"/>
                </a:cubicBezTo>
                <a:cubicBezTo>
                  <a:pt x="391" y="264"/>
                  <a:pt x="381" y="261"/>
                  <a:pt x="381" y="257"/>
                </a:cubicBezTo>
                <a:cubicBezTo>
                  <a:pt x="381" y="255"/>
                  <a:pt x="381" y="255"/>
                  <a:pt x="381" y="247"/>
                </a:cubicBezTo>
                <a:cubicBezTo>
                  <a:pt x="378" y="247"/>
                  <a:pt x="378" y="247"/>
                  <a:pt x="372" y="247"/>
                </a:cubicBezTo>
                <a:cubicBezTo>
                  <a:pt x="372" y="242"/>
                  <a:pt x="371" y="242"/>
                  <a:pt x="368" y="242"/>
                </a:cubicBezTo>
                <a:cubicBezTo>
                  <a:pt x="368" y="242"/>
                  <a:pt x="367" y="242"/>
                  <a:pt x="367" y="242"/>
                </a:cubicBezTo>
                <a:cubicBezTo>
                  <a:pt x="366" y="242"/>
                  <a:pt x="365" y="242"/>
                  <a:pt x="365" y="242"/>
                </a:cubicBezTo>
                <a:cubicBezTo>
                  <a:pt x="363" y="242"/>
                  <a:pt x="360" y="242"/>
                  <a:pt x="357" y="241"/>
                </a:cubicBezTo>
                <a:cubicBezTo>
                  <a:pt x="353" y="239"/>
                  <a:pt x="347" y="227"/>
                  <a:pt x="346" y="220"/>
                </a:cubicBezTo>
                <a:cubicBezTo>
                  <a:pt x="339" y="220"/>
                  <a:pt x="339" y="220"/>
                  <a:pt x="339" y="220"/>
                </a:cubicBezTo>
                <a:cubicBezTo>
                  <a:pt x="339" y="213"/>
                  <a:pt x="339" y="213"/>
                  <a:pt x="339" y="213"/>
                </a:cubicBezTo>
                <a:cubicBezTo>
                  <a:pt x="340" y="213"/>
                  <a:pt x="341" y="214"/>
                  <a:pt x="342" y="214"/>
                </a:cubicBezTo>
                <a:cubicBezTo>
                  <a:pt x="344" y="214"/>
                  <a:pt x="345" y="213"/>
                  <a:pt x="347" y="213"/>
                </a:cubicBezTo>
                <a:cubicBezTo>
                  <a:pt x="347" y="206"/>
                  <a:pt x="347" y="206"/>
                  <a:pt x="347" y="206"/>
                </a:cubicBezTo>
                <a:cubicBezTo>
                  <a:pt x="345" y="207"/>
                  <a:pt x="343" y="207"/>
                  <a:pt x="342" y="207"/>
                </a:cubicBezTo>
                <a:cubicBezTo>
                  <a:pt x="340" y="207"/>
                  <a:pt x="339" y="207"/>
                  <a:pt x="336" y="205"/>
                </a:cubicBezTo>
                <a:cubicBezTo>
                  <a:pt x="337" y="205"/>
                  <a:pt x="344" y="199"/>
                  <a:pt x="347" y="199"/>
                </a:cubicBezTo>
                <a:cubicBezTo>
                  <a:pt x="372" y="199"/>
                  <a:pt x="373" y="235"/>
                  <a:pt x="400" y="235"/>
                </a:cubicBezTo>
                <a:cubicBezTo>
                  <a:pt x="406" y="235"/>
                  <a:pt x="407" y="226"/>
                  <a:pt x="407" y="220"/>
                </a:cubicBezTo>
                <a:cubicBezTo>
                  <a:pt x="417" y="220"/>
                  <a:pt x="418" y="216"/>
                  <a:pt x="418" y="214"/>
                </a:cubicBezTo>
                <a:cubicBezTo>
                  <a:pt x="418" y="211"/>
                  <a:pt x="419" y="213"/>
                  <a:pt x="418" y="207"/>
                </a:cubicBezTo>
                <a:cubicBezTo>
                  <a:pt x="425" y="207"/>
                  <a:pt x="434" y="205"/>
                  <a:pt x="434" y="198"/>
                </a:cubicBezTo>
                <a:cubicBezTo>
                  <a:pt x="434" y="190"/>
                  <a:pt x="430" y="186"/>
                  <a:pt x="420" y="186"/>
                </a:cubicBezTo>
                <a:cubicBezTo>
                  <a:pt x="417" y="186"/>
                  <a:pt x="413" y="186"/>
                  <a:pt x="410" y="184"/>
                </a:cubicBezTo>
                <a:cubicBezTo>
                  <a:pt x="409" y="179"/>
                  <a:pt x="407" y="178"/>
                  <a:pt x="405" y="178"/>
                </a:cubicBezTo>
                <a:cubicBezTo>
                  <a:pt x="402" y="178"/>
                  <a:pt x="399" y="181"/>
                  <a:pt x="392" y="181"/>
                </a:cubicBezTo>
                <a:cubicBezTo>
                  <a:pt x="384" y="181"/>
                  <a:pt x="381" y="172"/>
                  <a:pt x="380" y="162"/>
                </a:cubicBezTo>
                <a:cubicBezTo>
                  <a:pt x="369" y="161"/>
                  <a:pt x="355" y="156"/>
                  <a:pt x="354" y="144"/>
                </a:cubicBezTo>
                <a:cubicBezTo>
                  <a:pt x="347" y="144"/>
                  <a:pt x="344" y="142"/>
                  <a:pt x="339" y="140"/>
                </a:cubicBezTo>
                <a:cubicBezTo>
                  <a:pt x="344" y="132"/>
                  <a:pt x="348" y="132"/>
                  <a:pt x="356" y="128"/>
                </a:cubicBezTo>
                <a:cubicBezTo>
                  <a:pt x="355" y="124"/>
                  <a:pt x="351" y="123"/>
                  <a:pt x="348" y="123"/>
                </a:cubicBezTo>
                <a:cubicBezTo>
                  <a:pt x="344" y="123"/>
                  <a:pt x="342" y="123"/>
                  <a:pt x="333" y="122"/>
                </a:cubicBezTo>
                <a:cubicBezTo>
                  <a:pt x="337" y="115"/>
                  <a:pt x="344" y="116"/>
                  <a:pt x="351" y="114"/>
                </a:cubicBezTo>
                <a:cubicBezTo>
                  <a:pt x="348" y="107"/>
                  <a:pt x="344" y="102"/>
                  <a:pt x="336" y="102"/>
                </a:cubicBezTo>
                <a:cubicBezTo>
                  <a:pt x="336" y="102"/>
                  <a:pt x="331" y="102"/>
                  <a:pt x="327" y="102"/>
                </a:cubicBezTo>
                <a:cubicBezTo>
                  <a:pt x="327" y="93"/>
                  <a:pt x="327" y="93"/>
                  <a:pt x="327" y="93"/>
                </a:cubicBezTo>
                <a:cubicBezTo>
                  <a:pt x="313" y="91"/>
                  <a:pt x="305" y="83"/>
                  <a:pt x="290" y="78"/>
                </a:cubicBezTo>
                <a:cubicBezTo>
                  <a:pt x="292" y="69"/>
                  <a:pt x="279" y="67"/>
                  <a:pt x="273" y="67"/>
                </a:cubicBezTo>
                <a:cubicBezTo>
                  <a:pt x="269" y="67"/>
                  <a:pt x="268" y="67"/>
                  <a:pt x="260" y="67"/>
                </a:cubicBezTo>
                <a:cubicBezTo>
                  <a:pt x="242" y="67"/>
                  <a:pt x="239" y="49"/>
                  <a:pt x="227" y="41"/>
                </a:cubicBezTo>
                <a:cubicBezTo>
                  <a:pt x="220" y="36"/>
                  <a:pt x="198" y="33"/>
                  <a:pt x="187" y="33"/>
                </a:cubicBezTo>
                <a:cubicBezTo>
                  <a:pt x="178" y="33"/>
                  <a:pt x="175" y="46"/>
                  <a:pt x="166" y="46"/>
                </a:cubicBezTo>
                <a:cubicBezTo>
                  <a:pt x="162" y="46"/>
                  <a:pt x="160" y="41"/>
                  <a:pt x="154" y="41"/>
                </a:cubicBezTo>
                <a:cubicBezTo>
                  <a:pt x="149" y="41"/>
                  <a:pt x="147" y="46"/>
                  <a:pt x="144" y="46"/>
                </a:cubicBezTo>
                <a:cubicBezTo>
                  <a:pt x="141" y="46"/>
                  <a:pt x="144" y="38"/>
                  <a:pt x="144" y="36"/>
                </a:cubicBezTo>
                <a:cubicBezTo>
                  <a:pt x="144" y="24"/>
                  <a:pt x="136" y="6"/>
                  <a:pt x="123" y="6"/>
                </a:cubicBezTo>
                <a:cubicBezTo>
                  <a:pt x="101" y="6"/>
                  <a:pt x="66" y="12"/>
                  <a:pt x="66" y="32"/>
                </a:cubicBezTo>
                <a:cubicBezTo>
                  <a:pt x="66" y="37"/>
                  <a:pt x="71" y="41"/>
                  <a:pt x="71" y="46"/>
                </a:cubicBezTo>
                <a:cubicBezTo>
                  <a:pt x="71" y="50"/>
                  <a:pt x="64" y="57"/>
                  <a:pt x="61" y="57"/>
                </a:cubicBezTo>
                <a:cubicBezTo>
                  <a:pt x="54" y="57"/>
                  <a:pt x="55" y="52"/>
                  <a:pt x="55" y="48"/>
                </a:cubicBezTo>
                <a:cubicBezTo>
                  <a:pt x="55" y="48"/>
                  <a:pt x="54" y="42"/>
                  <a:pt x="55" y="38"/>
                </a:cubicBezTo>
                <a:cubicBezTo>
                  <a:pt x="53" y="38"/>
                  <a:pt x="51" y="36"/>
                  <a:pt x="51" y="33"/>
                </a:cubicBezTo>
                <a:cubicBezTo>
                  <a:pt x="51" y="18"/>
                  <a:pt x="69" y="17"/>
                  <a:pt x="74" y="6"/>
                </a:cubicBezTo>
                <a:cubicBezTo>
                  <a:pt x="73" y="6"/>
                  <a:pt x="57" y="0"/>
                  <a:pt x="5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2" name="Freeform 168">
            <a:extLst>
              <a:ext uri="{FF2B5EF4-FFF2-40B4-BE49-F238E27FC236}">
                <a16:creationId xmlns:a16="http://schemas.microsoft.com/office/drawing/2014/main" id="{BF58C8DA-118B-47E1-96C1-22E8A8CA8856}"/>
              </a:ext>
            </a:extLst>
          </xdr:cNvPr>
          <xdr:cNvSpPr>
            <a:spLocks/>
          </xdr:cNvSpPr>
        </xdr:nvSpPr>
        <xdr:spPr bwMode="auto">
          <a:xfrm>
            <a:off x="655" y="442"/>
            <a:ext cx="28" cy="16"/>
          </a:xfrm>
          <a:custGeom>
            <a:avLst/>
            <a:gdLst>
              <a:gd name="T0" fmla="*/ 5 w 12"/>
              <a:gd name="T1" fmla="*/ 0 h 7"/>
              <a:gd name="T2" fmla="*/ 0 w 12"/>
              <a:gd name="T3" fmla="*/ 4 h 7"/>
              <a:gd name="T4" fmla="*/ 6 w 12"/>
              <a:gd name="T5" fmla="*/ 7 h 7"/>
              <a:gd name="T6" fmla="*/ 12 w 12"/>
              <a:gd name="T7" fmla="*/ 4 h 7"/>
              <a:gd name="T8" fmla="*/ 5 w 12"/>
              <a:gd name="T9" fmla="*/ 0 h 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2" h="7">
                <a:moveTo>
                  <a:pt x="5" y="0"/>
                </a:moveTo>
                <a:cubicBezTo>
                  <a:pt x="4" y="0"/>
                  <a:pt x="2" y="1"/>
                  <a:pt x="0" y="4"/>
                </a:cubicBezTo>
                <a:cubicBezTo>
                  <a:pt x="3" y="6"/>
                  <a:pt x="4" y="7"/>
                  <a:pt x="6" y="7"/>
                </a:cubicBezTo>
                <a:cubicBezTo>
                  <a:pt x="8" y="7"/>
                  <a:pt x="9" y="6"/>
                  <a:pt x="12" y="4"/>
                </a:cubicBezTo>
                <a:cubicBezTo>
                  <a:pt x="8" y="2"/>
                  <a:pt x="7" y="0"/>
                  <a:pt x="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3" name="Freeform 169">
            <a:extLst>
              <a:ext uri="{FF2B5EF4-FFF2-40B4-BE49-F238E27FC236}">
                <a16:creationId xmlns:a16="http://schemas.microsoft.com/office/drawing/2014/main" id="{1482D8D9-E0A1-4162-96CD-0B531E66BD94}"/>
              </a:ext>
            </a:extLst>
          </xdr:cNvPr>
          <xdr:cNvSpPr>
            <a:spLocks/>
          </xdr:cNvSpPr>
        </xdr:nvSpPr>
        <xdr:spPr bwMode="auto">
          <a:xfrm>
            <a:off x="445" y="298"/>
            <a:ext cx="26" cy="21"/>
          </a:xfrm>
          <a:custGeom>
            <a:avLst/>
            <a:gdLst>
              <a:gd name="T0" fmla="*/ 4 w 11"/>
              <a:gd name="T1" fmla="*/ 0 h 9"/>
              <a:gd name="T2" fmla="*/ 1 w 11"/>
              <a:gd name="T3" fmla="*/ 1 h 9"/>
              <a:gd name="T4" fmla="*/ 11 w 11"/>
              <a:gd name="T5" fmla="*/ 9 h 9"/>
              <a:gd name="T6" fmla="*/ 4 w 11"/>
              <a:gd name="T7" fmla="*/ 0 h 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11" h="9">
                <a:moveTo>
                  <a:pt x="4" y="0"/>
                </a:moveTo>
                <a:cubicBezTo>
                  <a:pt x="3" y="0"/>
                  <a:pt x="2" y="0"/>
                  <a:pt x="1" y="1"/>
                </a:cubicBezTo>
                <a:cubicBezTo>
                  <a:pt x="0" y="4"/>
                  <a:pt x="4" y="8"/>
                  <a:pt x="11" y="9"/>
                </a:cubicBezTo>
                <a:cubicBezTo>
                  <a:pt x="8" y="5"/>
                  <a:pt x="8" y="0"/>
                  <a:pt x="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4" name="Freeform 170">
            <a:extLst>
              <a:ext uri="{FF2B5EF4-FFF2-40B4-BE49-F238E27FC236}">
                <a16:creationId xmlns:a16="http://schemas.microsoft.com/office/drawing/2014/main" id="{6426A844-7BB9-434B-9A04-B9A1F2BB5259}"/>
              </a:ext>
            </a:extLst>
          </xdr:cNvPr>
          <xdr:cNvSpPr>
            <a:spLocks/>
          </xdr:cNvSpPr>
        </xdr:nvSpPr>
        <xdr:spPr bwMode="auto">
          <a:xfrm>
            <a:off x="173" y="-947"/>
            <a:ext cx="1094" cy="575"/>
          </a:xfrm>
          <a:custGeom>
            <a:avLst/>
            <a:gdLst>
              <a:gd name="T0" fmla="*/ 261 w 463"/>
              <a:gd name="T1" fmla="*/ 9 h 243"/>
              <a:gd name="T2" fmla="*/ 235 w 463"/>
              <a:gd name="T3" fmla="*/ 7 h 243"/>
              <a:gd name="T4" fmla="*/ 162 w 463"/>
              <a:gd name="T5" fmla="*/ 13 h 243"/>
              <a:gd name="T6" fmla="*/ 151 w 463"/>
              <a:gd name="T7" fmla="*/ 14 h 243"/>
              <a:gd name="T8" fmla="*/ 89 w 463"/>
              <a:gd name="T9" fmla="*/ 27 h 243"/>
              <a:gd name="T10" fmla="*/ 64 w 463"/>
              <a:gd name="T11" fmla="*/ 42 h 243"/>
              <a:gd name="T12" fmla="*/ 0 w 463"/>
              <a:gd name="T13" fmla="*/ 62 h 243"/>
              <a:gd name="T14" fmla="*/ 19 w 463"/>
              <a:gd name="T15" fmla="*/ 58 h 243"/>
              <a:gd name="T16" fmla="*/ 20 w 463"/>
              <a:gd name="T17" fmla="*/ 67 h 243"/>
              <a:gd name="T18" fmla="*/ 51 w 463"/>
              <a:gd name="T19" fmla="*/ 62 h 243"/>
              <a:gd name="T20" fmla="*/ 29 w 463"/>
              <a:gd name="T21" fmla="*/ 79 h 243"/>
              <a:gd name="T22" fmla="*/ 54 w 463"/>
              <a:gd name="T23" fmla="*/ 79 h 243"/>
              <a:gd name="T24" fmla="*/ 68 w 463"/>
              <a:gd name="T25" fmla="*/ 96 h 243"/>
              <a:gd name="T26" fmla="*/ 87 w 463"/>
              <a:gd name="T27" fmla="*/ 91 h 243"/>
              <a:gd name="T28" fmla="*/ 118 w 463"/>
              <a:gd name="T29" fmla="*/ 96 h 243"/>
              <a:gd name="T30" fmla="*/ 177 w 463"/>
              <a:gd name="T31" fmla="*/ 88 h 243"/>
              <a:gd name="T32" fmla="*/ 159 w 463"/>
              <a:gd name="T33" fmla="*/ 103 h 243"/>
              <a:gd name="T34" fmla="*/ 129 w 463"/>
              <a:gd name="T35" fmla="*/ 108 h 243"/>
              <a:gd name="T36" fmla="*/ 146 w 463"/>
              <a:gd name="T37" fmla="*/ 125 h 243"/>
              <a:gd name="T38" fmla="*/ 102 w 463"/>
              <a:gd name="T39" fmla="*/ 105 h 243"/>
              <a:gd name="T40" fmla="*/ 83 w 463"/>
              <a:gd name="T41" fmla="*/ 105 h 243"/>
              <a:gd name="T42" fmla="*/ 88 w 463"/>
              <a:gd name="T43" fmla="*/ 112 h 243"/>
              <a:gd name="T44" fmla="*/ 75 w 463"/>
              <a:gd name="T45" fmla="*/ 116 h 243"/>
              <a:gd name="T46" fmla="*/ 81 w 463"/>
              <a:gd name="T47" fmla="*/ 157 h 243"/>
              <a:gd name="T48" fmla="*/ 66 w 463"/>
              <a:gd name="T49" fmla="*/ 181 h 243"/>
              <a:gd name="T50" fmla="*/ 79 w 463"/>
              <a:gd name="T51" fmla="*/ 177 h 243"/>
              <a:gd name="T52" fmla="*/ 111 w 463"/>
              <a:gd name="T53" fmla="*/ 203 h 243"/>
              <a:gd name="T54" fmla="*/ 68 w 463"/>
              <a:gd name="T55" fmla="*/ 189 h 243"/>
              <a:gd name="T56" fmla="*/ 55 w 463"/>
              <a:gd name="T57" fmla="*/ 194 h 243"/>
              <a:gd name="T58" fmla="*/ 34 w 463"/>
              <a:gd name="T59" fmla="*/ 231 h 243"/>
              <a:gd name="T60" fmla="*/ 46 w 463"/>
              <a:gd name="T61" fmla="*/ 230 h 243"/>
              <a:gd name="T62" fmla="*/ 112 w 463"/>
              <a:gd name="T63" fmla="*/ 235 h 243"/>
              <a:gd name="T64" fmla="*/ 169 w 463"/>
              <a:gd name="T65" fmla="*/ 243 h 243"/>
              <a:gd name="T66" fmla="*/ 204 w 463"/>
              <a:gd name="T67" fmla="*/ 220 h 243"/>
              <a:gd name="T68" fmla="*/ 190 w 463"/>
              <a:gd name="T69" fmla="*/ 220 h 243"/>
              <a:gd name="T70" fmla="*/ 208 w 463"/>
              <a:gd name="T71" fmla="*/ 188 h 243"/>
              <a:gd name="T72" fmla="*/ 258 w 463"/>
              <a:gd name="T73" fmla="*/ 163 h 243"/>
              <a:gd name="T74" fmla="*/ 251 w 463"/>
              <a:gd name="T75" fmla="*/ 151 h 243"/>
              <a:gd name="T76" fmla="*/ 244 w 463"/>
              <a:gd name="T77" fmla="*/ 141 h 243"/>
              <a:gd name="T78" fmla="*/ 282 w 463"/>
              <a:gd name="T79" fmla="*/ 129 h 243"/>
              <a:gd name="T80" fmla="*/ 296 w 463"/>
              <a:gd name="T81" fmla="*/ 130 h 243"/>
              <a:gd name="T82" fmla="*/ 353 w 463"/>
              <a:gd name="T83" fmla="*/ 88 h 243"/>
              <a:gd name="T84" fmla="*/ 411 w 463"/>
              <a:gd name="T85" fmla="*/ 62 h 243"/>
              <a:gd name="T86" fmla="*/ 387 w 463"/>
              <a:gd name="T87" fmla="*/ 64 h 243"/>
              <a:gd name="T88" fmla="*/ 449 w 463"/>
              <a:gd name="T89" fmla="*/ 41 h 243"/>
              <a:gd name="T90" fmla="*/ 428 w 463"/>
              <a:gd name="T91" fmla="*/ 20 h 243"/>
              <a:gd name="T92" fmla="*/ 410 w 463"/>
              <a:gd name="T93" fmla="*/ 7 h 243"/>
              <a:gd name="T94" fmla="*/ 377 w 463"/>
              <a:gd name="T95" fmla="*/ 13 h 243"/>
              <a:gd name="T96" fmla="*/ 309 w 463"/>
              <a:gd name="T97" fmla="*/ 4 h 243"/>
              <a:gd name="T98" fmla="*/ 278 w 463"/>
              <a:gd name="T99" fmla="*/ 0 h 24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</a:cxnLst>
            <a:rect l="0" t="0" r="r" b="b"/>
            <a:pathLst>
              <a:path w="463" h="243">
                <a:moveTo>
                  <a:pt x="278" y="0"/>
                </a:moveTo>
                <a:cubicBezTo>
                  <a:pt x="270" y="0"/>
                  <a:pt x="268" y="9"/>
                  <a:pt x="261" y="9"/>
                </a:cubicBezTo>
                <a:cubicBezTo>
                  <a:pt x="253" y="9"/>
                  <a:pt x="250" y="3"/>
                  <a:pt x="241" y="3"/>
                </a:cubicBezTo>
                <a:cubicBezTo>
                  <a:pt x="238" y="3"/>
                  <a:pt x="236" y="4"/>
                  <a:pt x="235" y="7"/>
                </a:cubicBezTo>
                <a:cubicBezTo>
                  <a:pt x="207" y="7"/>
                  <a:pt x="201" y="7"/>
                  <a:pt x="174" y="7"/>
                </a:cubicBezTo>
                <a:cubicBezTo>
                  <a:pt x="169" y="7"/>
                  <a:pt x="164" y="8"/>
                  <a:pt x="162" y="13"/>
                </a:cubicBezTo>
                <a:cubicBezTo>
                  <a:pt x="159" y="16"/>
                  <a:pt x="158" y="16"/>
                  <a:pt x="158" y="16"/>
                </a:cubicBezTo>
                <a:cubicBezTo>
                  <a:pt x="157" y="16"/>
                  <a:pt x="157" y="14"/>
                  <a:pt x="151" y="14"/>
                </a:cubicBezTo>
                <a:cubicBezTo>
                  <a:pt x="136" y="14"/>
                  <a:pt x="130" y="26"/>
                  <a:pt x="125" y="38"/>
                </a:cubicBezTo>
                <a:cubicBezTo>
                  <a:pt x="120" y="37"/>
                  <a:pt x="99" y="27"/>
                  <a:pt x="89" y="27"/>
                </a:cubicBezTo>
                <a:cubicBezTo>
                  <a:pt x="78" y="27"/>
                  <a:pt x="85" y="38"/>
                  <a:pt x="68" y="38"/>
                </a:cubicBezTo>
                <a:cubicBezTo>
                  <a:pt x="68" y="40"/>
                  <a:pt x="66" y="42"/>
                  <a:pt x="64" y="42"/>
                </a:cubicBezTo>
                <a:cubicBezTo>
                  <a:pt x="63" y="42"/>
                  <a:pt x="59" y="42"/>
                  <a:pt x="52" y="42"/>
                </a:cubicBezTo>
                <a:cubicBezTo>
                  <a:pt x="37" y="42"/>
                  <a:pt x="3" y="49"/>
                  <a:pt x="0" y="62"/>
                </a:cubicBezTo>
                <a:cubicBezTo>
                  <a:pt x="3" y="62"/>
                  <a:pt x="9" y="62"/>
                  <a:pt x="11" y="62"/>
                </a:cubicBezTo>
                <a:cubicBezTo>
                  <a:pt x="13" y="61"/>
                  <a:pt x="16" y="59"/>
                  <a:pt x="19" y="58"/>
                </a:cubicBezTo>
                <a:cubicBezTo>
                  <a:pt x="35" y="58"/>
                  <a:pt x="35" y="58"/>
                  <a:pt x="35" y="58"/>
                </a:cubicBezTo>
                <a:cubicBezTo>
                  <a:pt x="29" y="60"/>
                  <a:pt x="26" y="62"/>
                  <a:pt x="20" y="67"/>
                </a:cubicBezTo>
                <a:cubicBezTo>
                  <a:pt x="21" y="68"/>
                  <a:pt x="27" y="71"/>
                  <a:pt x="30" y="71"/>
                </a:cubicBezTo>
                <a:cubicBezTo>
                  <a:pt x="40" y="71"/>
                  <a:pt x="40" y="62"/>
                  <a:pt x="51" y="62"/>
                </a:cubicBezTo>
                <a:cubicBezTo>
                  <a:pt x="55" y="62"/>
                  <a:pt x="57" y="62"/>
                  <a:pt x="61" y="63"/>
                </a:cubicBezTo>
                <a:cubicBezTo>
                  <a:pt x="48" y="67"/>
                  <a:pt x="35" y="66"/>
                  <a:pt x="29" y="79"/>
                </a:cubicBezTo>
                <a:cubicBezTo>
                  <a:pt x="30" y="79"/>
                  <a:pt x="32" y="79"/>
                  <a:pt x="35" y="79"/>
                </a:cubicBezTo>
                <a:cubicBezTo>
                  <a:pt x="40" y="79"/>
                  <a:pt x="47" y="79"/>
                  <a:pt x="54" y="79"/>
                </a:cubicBezTo>
                <a:cubicBezTo>
                  <a:pt x="47" y="80"/>
                  <a:pt x="43" y="83"/>
                  <a:pt x="39" y="85"/>
                </a:cubicBezTo>
                <a:cubicBezTo>
                  <a:pt x="43" y="90"/>
                  <a:pt x="58" y="96"/>
                  <a:pt x="68" y="96"/>
                </a:cubicBezTo>
                <a:cubicBezTo>
                  <a:pt x="73" y="96"/>
                  <a:pt x="76" y="94"/>
                  <a:pt x="80" y="91"/>
                </a:cubicBezTo>
                <a:cubicBezTo>
                  <a:pt x="87" y="91"/>
                  <a:pt x="87" y="91"/>
                  <a:pt x="87" y="91"/>
                </a:cubicBezTo>
                <a:cubicBezTo>
                  <a:pt x="84" y="98"/>
                  <a:pt x="97" y="102"/>
                  <a:pt x="108" y="102"/>
                </a:cubicBezTo>
                <a:cubicBezTo>
                  <a:pt x="112" y="102"/>
                  <a:pt x="114" y="96"/>
                  <a:pt x="118" y="96"/>
                </a:cubicBezTo>
                <a:cubicBezTo>
                  <a:pt x="124" y="96"/>
                  <a:pt x="127" y="100"/>
                  <a:pt x="137" y="100"/>
                </a:cubicBezTo>
                <a:cubicBezTo>
                  <a:pt x="154" y="100"/>
                  <a:pt x="166" y="97"/>
                  <a:pt x="177" y="88"/>
                </a:cubicBezTo>
                <a:cubicBezTo>
                  <a:pt x="184" y="88"/>
                  <a:pt x="184" y="88"/>
                  <a:pt x="184" y="88"/>
                </a:cubicBezTo>
                <a:cubicBezTo>
                  <a:pt x="178" y="96"/>
                  <a:pt x="169" y="99"/>
                  <a:pt x="159" y="103"/>
                </a:cubicBezTo>
                <a:cubicBezTo>
                  <a:pt x="133" y="103"/>
                  <a:pt x="133" y="103"/>
                  <a:pt x="133" y="103"/>
                </a:cubicBezTo>
                <a:cubicBezTo>
                  <a:pt x="132" y="105"/>
                  <a:pt x="129" y="106"/>
                  <a:pt x="129" y="108"/>
                </a:cubicBezTo>
                <a:cubicBezTo>
                  <a:pt x="129" y="112"/>
                  <a:pt x="146" y="122"/>
                  <a:pt x="149" y="125"/>
                </a:cubicBezTo>
                <a:cubicBezTo>
                  <a:pt x="148" y="125"/>
                  <a:pt x="147" y="125"/>
                  <a:pt x="146" y="125"/>
                </a:cubicBezTo>
                <a:cubicBezTo>
                  <a:pt x="133" y="125"/>
                  <a:pt x="128" y="111"/>
                  <a:pt x="116" y="107"/>
                </a:cubicBezTo>
                <a:cubicBezTo>
                  <a:pt x="111" y="105"/>
                  <a:pt x="107" y="105"/>
                  <a:pt x="102" y="105"/>
                </a:cubicBezTo>
                <a:cubicBezTo>
                  <a:pt x="96" y="105"/>
                  <a:pt x="91" y="106"/>
                  <a:pt x="88" y="106"/>
                </a:cubicBezTo>
                <a:cubicBezTo>
                  <a:pt x="86" y="106"/>
                  <a:pt x="84" y="105"/>
                  <a:pt x="83" y="105"/>
                </a:cubicBezTo>
                <a:cubicBezTo>
                  <a:pt x="82" y="105"/>
                  <a:pt x="81" y="105"/>
                  <a:pt x="80" y="106"/>
                </a:cubicBezTo>
                <a:cubicBezTo>
                  <a:pt x="81" y="110"/>
                  <a:pt x="82" y="112"/>
                  <a:pt x="88" y="112"/>
                </a:cubicBezTo>
                <a:cubicBezTo>
                  <a:pt x="86" y="112"/>
                  <a:pt x="85" y="112"/>
                  <a:pt x="83" y="112"/>
                </a:cubicBezTo>
                <a:cubicBezTo>
                  <a:pt x="79" y="112"/>
                  <a:pt x="75" y="113"/>
                  <a:pt x="75" y="116"/>
                </a:cubicBezTo>
                <a:cubicBezTo>
                  <a:pt x="75" y="126"/>
                  <a:pt x="111" y="126"/>
                  <a:pt x="111" y="143"/>
                </a:cubicBezTo>
                <a:cubicBezTo>
                  <a:pt x="111" y="158"/>
                  <a:pt x="95" y="153"/>
                  <a:pt x="81" y="157"/>
                </a:cubicBezTo>
                <a:cubicBezTo>
                  <a:pt x="74" y="160"/>
                  <a:pt x="70" y="165"/>
                  <a:pt x="66" y="174"/>
                </a:cubicBezTo>
                <a:cubicBezTo>
                  <a:pt x="66" y="181"/>
                  <a:pt x="66" y="181"/>
                  <a:pt x="66" y="181"/>
                </a:cubicBezTo>
                <a:cubicBezTo>
                  <a:pt x="74" y="181"/>
                  <a:pt x="74" y="181"/>
                  <a:pt x="74" y="181"/>
                </a:cubicBezTo>
                <a:cubicBezTo>
                  <a:pt x="76" y="179"/>
                  <a:pt x="76" y="179"/>
                  <a:pt x="79" y="177"/>
                </a:cubicBezTo>
                <a:cubicBezTo>
                  <a:pt x="87" y="177"/>
                  <a:pt x="87" y="177"/>
                  <a:pt x="87" y="177"/>
                </a:cubicBezTo>
                <a:cubicBezTo>
                  <a:pt x="87" y="190"/>
                  <a:pt x="103" y="196"/>
                  <a:pt x="111" y="203"/>
                </a:cubicBezTo>
                <a:cubicBezTo>
                  <a:pt x="101" y="203"/>
                  <a:pt x="101" y="203"/>
                  <a:pt x="101" y="203"/>
                </a:cubicBezTo>
                <a:cubicBezTo>
                  <a:pt x="91" y="198"/>
                  <a:pt x="85" y="189"/>
                  <a:pt x="68" y="189"/>
                </a:cubicBezTo>
                <a:cubicBezTo>
                  <a:pt x="66" y="189"/>
                  <a:pt x="64" y="188"/>
                  <a:pt x="62" y="188"/>
                </a:cubicBezTo>
                <a:cubicBezTo>
                  <a:pt x="58" y="188"/>
                  <a:pt x="55" y="189"/>
                  <a:pt x="55" y="194"/>
                </a:cubicBezTo>
                <a:cubicBezTo>
                  <a:pt x="55" y="203"/>
                  <a:pt x="66" y="205"/>
                  <a:pt x="73" y="210"/>
                </a:cubicBezTo>
                <a:cubicBezTo>
                  <a:pt x="61" y="218"/>
                  <a:pt x="34" y="210"/>
                  <a:pt x="34" y="231"/>
                </a:cubicBezTo>
                <a:cubicBezTo>
                  <a:pt x="34" y="232"/>
                  <a:pt x="36" y="235"/>
                  <a:pt x="39" y="235"/>
                </a:cubicBezTo>
                <a:cubicBezTo>
                  <a:pt x="42" y="235"/>
                  <a:pt x="44" y="232"/>
                  <a:pt x="46" y="230"/>
                </a:cubicBezTo>
                <a:cubicBezTo>
                  <a:pt x="64" y="236"/>
                  <a:pt x="78" y="240"/>
                  <a:pt x="96" y="240"/>
                </a:cubicBezTo>
                <a:cubicBezTo>
                  <a:pt x="104" y="240"/>
                  <a:pt x="107" y="235"/>
                  <a:pt x="112" y="235"/>
                </a:cubicBezTo>
                <a:cubicBezTo>
                  <a:pt x="125" y="235"/>
                  <a:pt x="136" y="235"/>
                  <a:pt x="151" y="235"/>
                </a:cubicBezTo>
                <a:cubicBezTo>
                  <a:pt x="162" y="235"/>
                  <a:pt x="156" y="243"/>
                  <a:pt x="169" y="243"/>
                </a:cubicBezTo>
                <a:cubicBezTo>
                  <a:pt x="181" y="243"/>
                  <a:pt x="211" y="234"/>
                  <a:pt x="211" y="225"/>
                </a:cubicBezTo>
                <a:cubicBezTo>
                  <a:pt x="211" y="221"/>
                  <a:pt x="207" y="220"/>
                  <a:pt x="204" y="220"/>
                </a:cubicBezTo>
                <a:cubicBezTo>
                  <a:pt x="204" y="220"/>
                  <a:pt x="203" y="220"/>
                  <a:pt x="203" y="220"/>
                </a:cubicBezTo>
                <a:cubicBezTo>
                  <a:pt x="199" y="220"/>
                  <a:pt x="198" y="220"/>
                  <a:pt x="190" y="220"/>
                </a:cubicBezTo>
                <a:cubicBezTo>
                  <a:pt x="190" y="202"/>
                  <a:pt x="212" y="212"/>
                  <a:pt x="212" y="196"/>
                </a:cubicBezTo>
                <a:cubicBezTo>
                  <a:pt x="212" y="192"/>
                  <a:pt x="209" y="191"/>
                  <a:pt x="208" y="188"/>
                </a:cubicBezTo>
                <a:cubicBezTo>
                  <a:pt x="212" y="188"/>
                  <a:pt x="212" y="188"/>
                  <a:pt x="235" y="188"/>
                </a:cubicBezTo>
                <a:cubicBezTo>
                  <a:pt x="244" y="181"/>
                  <a:pt x="247" y="169"/>
                  <a:pt x="258" y="163"/>
                </a:cubicBezTo>
                <a:cubicBezTo>
                  <a:pt x="255" y="156"/>
                  <a:pt x="249" y="154"/>
                  <a:pt x="243" y="151"/>
                </a:cubicBezTo>
                <a:cubicBezTo>
                  <a:pt x="246" y="151"/>
                  <a:pt x="249" y="151"/>
                  <a:pt x="251" y="151"/>
                </a:cubicBezTo>
                <a:cubicBezTo>
                  <a:pt x="256" y="151"/>
                  <a:pt x="259" y="149"/>
                  <a:pt x="258" y="141"/>
                </a:cubicBezTo>
                <a:cubicBezTo>
                  <a:pt x="244" y="141"/>
                  <a:pt x="244" y="141"/>
                  <a:pt x="244" y="141"/>
                </a:cubicBezTo>
                <a:cubicBezTo>
                  <a:pt x="252" y="134"/>
                  <a:pt x="265" y="133"/>
                  <a:pt x="277" y="130"/>
                </a:cubicBezTo>
                <a:cubicBezTo>
                  <a:pt x="278" y="129"/>
                  <a:pt x="280" y="129"/>
                  <a:pt x="282" y="129"/>
                </a:cubicBezTo>
                <a:cubicBezTo>
                  <a:pt x="284" y="129"/>
                  <a:pt x="287" y="129"/>
                  <a:pt x="289" y="129"/>
                </a:cubicBezTo>
                <a:cubicBezTo>
                  <a:pt x="291" y="130"/>
                  <a:pt x="294" y="130"/>
                  <a:pt x="296" y="130"/>
                </a:cubicBezTo>
                <a:cubicBezTo>
                  <a:pt x="299" y="130"/>
                  <a:pt x="302" y="130"/>
                  <a:pt x="304" y="128"/>
                </a:cubicBezTo>
                <a:cubicBezTo>
                  <a:pt x="320" y="116"/>
                  <a:pt x="332" y="95"/>
                  <a:pt x="353" y="88"/>
                </a:cubicBezTo>
                <a:cubicBezTo>
                  <a:pt x="372" y="82"/>
                  <a:pt x="402" y="75"/>
                  <a:pt x="414" y="62"/>
                </a:cubicBezTo>
                <a:cubicBezTo>
                  <a:pt x="413" y="62"/>
                  <a:pt x="412" y="62"/>
                  <a:pt x="411" y="62"/>
                </a:cubicBezTo>
                <a:cubicBezTo>
                  <a:pt x="408" y="62"/>
                  <a:pt x="403" y="63"/>
                  <a:pt x="399" y="63"/>
                </a:cubicBezTo>
                <a:cubicBezTo>
                  <a:pt x="395" y="63"/>
                  <a:pt x="391" y="64"/>
                  <a:pt x="387" y="64"/>
                </a:cubicBezTo>
                <a:cubicBezTo>
                  <a:pt x="381" y="64"/>
                  <a:pt x="377" y="63"/>
                  <a:pt x="374" y="61"/>
                </a:cubicBezTo>
                <a:cubicBezTo>
                  <a:pt x="402" y="47"/>
                  <a:pt x="428" y="57"/>
                  <a:pt x="449" y="41"/>
                </a:cubicBezTo>
                <a:cubicBezTo>
                  <a:pt x="453" y="38"/>
                  <a:pt x="463" y="40"/>
                  <a:pt x="463" y="33"/>
                </a:cubicBezTo>
                <a:cubicBezTo>
                  <a:pt x="463" y="23"/>
                  <a:pt x="435" y="26"/>
                  <a:pt x="428" y="20"/>
                </a:cubicBezTo>
                <a:cubicBezTo>
                  <a:pt x="425" y="17"/>
                  <a:pt x="425" y="12"/>
                  <a:pt x="419" y="11"/>
                </a:cubicBezTo>
                <a:cubicBezTo>
                  <a:pt x="416" y="10"/>
                  <a:pt x="414" y="9"/>
                  <a:pt x="410" y="7"/>
                </a:cubicBezTo>
                <a:cubicBezTo>
                  <a:pt x="370" y="18"/>
                  <a:pt x="370" y="18"/>
                  <a:pt x="370" y="18"/>
                </a:cubicBezTo>
                <a:cubicBezTo>
                  <a:pt x="373" y="17"/>
                  <a:pt x="374" y="16"/>
                  <a:pt x="377" y="13"/>
                </a:cubicBezTo>
                <a:cubicBezTo>
                  <a:pt x="369" y="5"/>
                  <a:pt x="340" y="4"/>
                  <a:pt x="322" y="4"/>
                </a:cubicBezTo>
                <a:cubicBezTo>
                  <a:pt x="316" y="4"/>
                  <a:pt x="311" y="4"/>
                  <a:pt x="309" y="4"/>
                </a:cubicBezTo>
                <a:cubicBezTo>
                  <a:pt x="303" y="4"/>
                  <a:pt x="300" y="4"/>
                  <a:pt x="294" y="4"/>
                </a:cubicBezTo>
                <a:cubicBezTo>
                  <a:pt x="289" y="4"/>
                  <a:pt x="286" y="0"/>
                  <a:pt x="278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5" name="Freeform 171">
            <a:extLst>
              <a:ext uri="{FF2B5EF4-FFF2-40B4-BE49-F238E27FC236}">
                <a16:creationId xmlns:a16="http://schemas.microsoft.com/office/drawing/2014/main" id="{5523FE65-C522-4F43-B19B-0AB4A840F309}"/>
              </a:ext>
            </a:extLst>
          </xdr:cNvPr>
          <xdr:cNvSpPr>
            <a:spLocks/>
          </xdr:cNvSpPr>
        </xdr:nvSpPr>
        <xdr:spPr bwMode="auto">
          <a:xfrm>
            <a:off x="858" y="-1001"/>
            <a:ext cx="2139" cy="1627"/>
          </a:xfrm>
          <a:custGeom>
            <a:avLst/>
            <a:gdLst>
              <a:gd name="T0" fmla="*/ 489 w 905"/>
              <a:gd name="T1" fmla="*/ 15 h 688"/>
              <a:gd name="T2" fmla="*/ 468 w 905"/>
              <a:gd name="T3" fmla="*/ 22 h 688"/>
              <a:gd name="T4" fmla="*/ 425 w 905"/>
              <a:gd name="T5" fmla="*/ 18 h 688"/>
              <a:gd name="T6" fmla="*/ 370 w 905"/>
              <a:gd name="T7" fmla="*/ 43 h 688"/>
              <a:gd name="T8" fmla="*/ 328 w 905"/>
              <a:gd name="T9" fmla="*/ 45 h 688"/>
              <a:gd name="T10" fmla="*/ 312 w 905"/>
              <a:gd name="T11" fmla="*/ 64 h 688"/>
              <a:gd name="T12" fmla="*/ 284 w 905"/>
              <a:gd name="T13" fmla="*/ 66 h 688"/>
              <a:gd name="T14" fmla="*/ 173 w 905"/>
              <a:gd name="T15" fmla="*/ 71 h 688"/>
              <a:gd name="T16" fmla="*/ 86 w 905"/>
              <a:gd name="T17" fmla="*/ 122 h 688"/>
              <a:gd name="T18" fmla="*/ 100 w 905"/>
              <a:gd name="T19" fmla="*/ 168 h 688"/>
              <a:gd name="T20" fmla="*/ 67 w 905"/>
              <a:gd name="T21" fmla="*/ 170 h 688"/>
              <a:gd name="T22" fmla="*/ 0 w 905"/>
              <a:gd name="T23" fmla="*/ 198 h 688"/>
              <a:gd name="T24" fmla="*/ 77 w 905"/>
              <a:gd name="T25" fmla="*/ 216 h 688"/>
              <a:gd name="T26" fmla="*/ 61 w 905"/>
              <a:gd name="T27" fmla="*/ 227 h 688"/>
              <a:gd name="T28" fmla="*/ 22 w 905"/>
              <a:gd name="T29" fmla="*/ 242 h 688"/>
              <a:gd name="T30" fmla="*/ 62 w 905"/>
              <a:gd name="T31" fmla="*/ 251 h 688"/>
              <a:gd name="T32" fmla="*/ 89 w 905"/>
              <a:gd name="T33" fmla="*/ 273 h 688"/>
              <a:gd name="T34" fmla="*/ 98 w 905"/>
              <a:gd name="T35" fmla="*/ 264 h 688"/>
              <a:gd name="T36" fmla="*/ 146 w 905"/>
              <a:gd name="T37" fmla="*/ 262 h 688"/>
              <a:gd name="T38" fmla="*/ 270 w 905"/>
              <a:gd name="T39" fmla="*/ 370 h 688"/>
              <a:gd name="T40" fmla="*/ 286 w 905"/>
              <a:gd name="T41" fmla="*/ 393 h 688"/>
              <a:gd name="T42" fmla="*/ 288 w 905"/>
              <a:gd name="T43" fmla="*/ 423 h 688"/>
              <a:gd name="T44" fmla="*/ 335 w 905"/>
              <a:gd name="T45" fmla="*/ 446 h 688"/>
              <a:gd name="T46" fmla="*/ 305 w 905"/>
              <a:gd name="T47" fmla="*/ 482 h 688"/>
              <a:gd name="T48" fmla="*/ 284 w 905"/>
              <a:gd name="T49" fmla="*/ 525 h 688"/>
              <a:gd name="T50" fmla="*/ 289 w 905"/>
              <a:gd name="T51" fmla="*/ 538 h 688"/>
              <a:gd name="T52" fmla="*/ 315 w 905"/>
              <a:gd name="T53" fmla="*/ 587 h 688"/>
              <a:gd name="T54" fmla="*/ 331 w 905"/>
              <a:gd name="T55" fmla="*/ 587 h 688"/>
              <a:gd name="T56" fmla="*/ 357 w 905"/>
              <a:gd name="T57" fmla="*/ 655 h 688"/>
              <a:gd name="T58" fmla="*/ 422 w 905"/>
              <a:gd name="T59" fmla="*/ 687 h 688"/>
              <a:gd name="T60" fmla="*/ 459 w 905"/>
              <a:gd name="T61" fmla="*/ 655 h 688"/>
              <a:gd name="T62" fmla="*/ 478 w 905"/>
              <a:gd name="T63" fmla="*/ 586 h 688"/>
              <a:gd name="T64" fmla="*/ 520 w 905"/>
              <a:gd name="T65" fmla="*/ 551 h 688"/>
              <a:gd name="T66" fmla="*/ 539 w 905"/>
              <a:gd name="T67" fmla="*/ 548 h 688"/>
              <a:gd name="T68" fmla="*/ 610 w 905"/>
              <a:gd name="T69" fmla="*/ 497 h 688"/>
              <a:gd name="T70" fmla="*/ 700 w 905"/>
              <a:gd name="T71" fmla="*/ 475 h 688"/>
              <a:gd name="T72" fmla="*/ 702 w 905"/>
              <a:gd name="T73" fmla="*/ 422 h 688"/>
              <a:gd name="T74" fmla="*/ 711 w 905"/>
              <a:gd name="T75" fmla="*/ 402 h 688"/>
              <a:gd name="T76" fmla="*/ 772 w 905"/>
              <a:gd name="T77" fmla="*/ 422 h 688"/>
              <a:gd name="T78" fmla="*/ 723 w 905"/>
              <a:gd name="T79" fmla="*/ 356 h 688"/>
              <a:gd name="T80" fmla="*/ 763 w 905"/>
              <a:gd name="T81" fmla="*/ 365 h 688"/>
              <a:gd name="T82" fmla="*/ 758 w 905"/>
              <a:gd name="T83" fmla="*/ 353 h 688"/>
              <a:gd name="T84" fmla="*/ 805 w 905"/>
              <a:gd name="T85" fmla="*/ 311 h 688"/>
              <a:gd name="T86" fmla="*/ 801 w 905"/>
              <a:gd name="T87" fmla="*/ 282 h 688"/>
              <a:gd name="T88" fmla="*/ 787 w 905"/>
              <a:gd name="T89" fmla="*/ 242 h 688"/>
              <a:gd name="T90" fmla="*/ 801 w 905"/>
              <a:gd name="T91" fmla="*/ 216 h 688"/>
              <a:gd name="T92" fmla="*/ 779 w 905"/>
              <a:gd name="T93" fmla="*/ 204 h 688"/>
              <a:gd name="T94" fmla="*/ 804 w 905"/>
              <a:gd name="T95" fmla="*/ 158 h 688"/>
              <a:gd name="T96" fmla="*/ 827 w 905"/>
              <a:gd name="T97" fmla="*/ 130 h 688"/>
              <a:gd name="T98" fmla="*/ 840 w 905"/>
              <a:gd name="T99" fmla="*/ 113 h 688"/>
              <a:gd name="T100" fmla="*/ 874 w 905"/>
              <a:gd name="T101" fmla="*/ 61 h 688"/>
              <a:gd name="T102" fmla="*/ 818 w 905"/>
              <a:gd name="T103" fmla="*/ 79 h 688"/>
              <a:gd name="T104" fmla="*/ 771 w 905"/>
              <a:gd name="T105" fmla="*/ 77 h 688"/>
              <a:gd name="T106" fmla="*/ 744 w 905"/>
              <a:gd name="T107" fmla="*/ 60 h 688"/>
              <a:gd name="T108" fmla="*/ 693 w 905"/>
              <a:gd name="T109" fmla="*/ 63 h 688"/>
              <a:gd name="T110" fmla="*/ 595 w 905"/>
              <a:gd name="T111" fmla="*/ 64 h 688"/>
              <a:gd name="T112" fmla="*/ 718 w 905"/>
              <a:gd name="T113" fmla="*/ 31 h 68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</a:cxnLst>
            <a:rect l="0" t="0" r="r" b="b"/>
            <a:pathLst>
              <a:path w="905" h="688">
                <a:moveTo>
                  <a:pt x="639" y="0"/>
                </a:moveTo>
                <a:cubicBezTo>
                  <a:pt x="612" y="0"/>
                  <a:pt x="592" y="0"/>
                  <a:pt x="562" y="0"/>
                </a:cubicBezTo>
                <a:cubicBezTo>
                  <a:pt x="535" y="0"/>
                  <a:pt x="515" y="15"/>
                  <a:pt x="489" y="15"/>
                </a:cubicBezTo>
                <a:cubicBezTo>
                  <a:pt x="484" y="15"/>
                  <a:pt x="480" y="15"/>
                  <a:pt x="476" y="15"/>
                </a:cubicBezTo>
                <a:cubicBezTo>
                  <a:pt x="473" y="15"/>
                  <a:pt x="471" y="15"/>
                  <a:pt x="468" y="15"/>
                </a:cubicBezTo>
                <a:cubicBezTo>
                  <a:pt x="468" y="22"/>
                  <a:pt x="468" y="22"/>
                  <a:pt x="468" y="22"/>
                </a:cubicBezTo>
                <a:cubicBezTo>
                  <a:pt x="458" y="22"/>
                  <a:pt x="458" y="22"/>
                  <a:pt x="458" y="22"/>
                </a:cubicBezTo>
                <a:cubicBezTo>
                  <a:pt x="449" y="18"/>
                  <a:pt x="441" y="18"/>
                  <a:pt x="432" y="18"/>
                </a:cubicBezTo>
                <a:cubicBezTo>
                  <a:pt x="430" y="18"/>
                  <a:pt x="428" y="18"/>
                  <a:pt x="425" y="18"/>
                </a:cubicBezTo>
                <a:cubicBezTo>
                  <a:pt x="408" y="18"/>
                  <a:pt x="394" y="22"/>
                  <a:pt x="380" y="28"/>
                </a:cubicBezTo>
                <a:cubicBezTo>
                  <a:pt x="383" y="32"/>
                  <a:pt x="387" y="33"/>
                  <a:pt x="391" y="36"/>
                </a:cubicBezTo>
                <a:cubicBezTo>
                  <a:pt x="386" y="37"/>
                  <a:pt x="370" y="35"/>
                  <a:pt x="370" y="43"/>
                </a:cubicBezTo>
                <a:cubicBezTo>
                  <a:pt x="370" y="53"/>
                  <a:pt x="391" y="60"/>
                  <a:pt x="400" y="64"/>
                </a:cubicBezTo>
                <a:cubicBezTo>
                  <a:pt x="376" y="64"/>
                  <a:pt x="376" y="64"/>
                  <a:pt x="376" y="64"/>
                </a:cubicBezTo>
                <a:cubicBezTo>
                  <a:pt x="363" y="57"/>
                  <a:pt x="350" y="45"/>
                  <a:pt x="328" y="45"/>
                </a:cubicBezTo>
                <a:cubicBezTo>
                  <a:pt x="323" y="45"/>
                  <a:pt x="315" y="46"/>
                  <a:pt x="315" y="52"/>
                </a:cubicBezTo>
                <a:cubicBezTo>
                  <a:pt x="315" y="56"/>
                  <a:pt x="318" y="60"/>
                  <a:pt x="319" y="64"/>
                </a:cubicBezTo>
                <a:cubicBezTo>
                  <a:pt x="319" y="64"/>
                  <a:pt x="314" y="64"/>
                  <a:pt x="312" y="64"/>
                </a:cubicBezTo>
                <a:cubicBezTo>
                  <a:pt x="301" y="60"/>
                  <a:pt x="292" y="61"/>
                  <a:pt x="286" y="51"/>
                </a:cubicBezTo>
                <a:cubicBezTo>
                  <a:pt x="281" y="56"/>
                  <a:pt x="281" y="56"/>
                  <a:pt x="281" y="56"/>
                </a:cubicBezTo>
                <a:cubicBezTo>
                  <a:pt x="281" y="60"/>
                  <a:pt x="284" y="63"/>
                  <a:pt x="284" y="66"/>
                </a:cubicBezTo>
                <a:cubicBezTo>
                  <a:pt x="274" y="66"/>
                  <a:pt x="271" y="51"/>
                  <a:pt x="261" y="51"/>
                </a:cubicBezTo>
                <a:cubicBezTo>
                  <a:pt x="247" y="51"/>
                  <a:pt x="237" y="59"/>
                  <a:pt x="222" y="63"/>
                </a:cubicBezTo>
                <a:cubicBezTo>
                  <a:pt x="202" y="63"/>
                  <a:pt x="194" y="68"/>
                  <a:pt x="173" y="71"/>
                </a:cubicBezTo>
                <a:cubicBezTo>
                  <a:pt x="156" y="73"/>
                  <a:pt x="170" y="97"/>
                  <a:pt x="152" y="97"/>
                </a:cubicBezTo>
                <a:cubicBezTo>
                  <a:pt x="146" y="97"/>
                  <a:pt x="142" y="96"/>
                  <a:pt x="138" y="93"/>
                </a:cubicBezTo>
                <a:cubicBezTo>
                  <a:pt x="127" y="103"/>
                  <a:pt x="104" y="116"/>
                  <a:pt x="86" y="122"/>
                </a:cubicBezTo>
                <a:cubicBezTo>
                  <a:pt x="83" y="122"/>
                  <a:pt x="75" y="125"/>
                  <a:pt x="75" y="130"/>
                </a:cubicBezTo>
                <a:cubicBezTo>
                  <a:pt x="75" y="140"/>
                  <a:pt x="105" y="139"/>
                  <a:pt x="115" y="140"/>
                </a:cubicBezTo>
                <a:cubicBezTo>
                  <a:pt x="115" y="154"/>
                  <a:pt x="109" y="163"/>
                  <a:pt x="100" y="168"/>
                </a:cubicBezTo>
                <a:cubicBezTo>
                  <a:pt x="96" y="171"/>
                  <a:pt x="92" y="171"/>
                  <a:pt x="86" y="171"/>
                </a:cubicBezTo>
                <a:cubicBezTo>
                  <a:pt x="83" y="171"/>
                  <a:pt x="80" y="171"/>
                  <a:pt x="77" y="171"/>
                </a:cubicBezTo>
                <a:cubicBezTo>
                  <a:pt x="74" y="171"/>
                  <a:pt x="71" y="170"/>
                  <a:pt x="67" y="170"/>
                </a:cubicBezTo>
                <a:cubicBezTo>
                  <a:pt x="63" y="170"/>
                  <a:pt x="59" y="171"/>
                  <a:pt x="55" y="172"/>
                </a:cubicBezTo>
                <a:cubicBezTo>
                  <a:pt x="45" y="175"/>
                  <a:pt x="40" y="181"/>
                  <a:pt x="30" y="184"/>
                </a:cubicBezTo>
                <a:cubicBezTo>
                  <a:pt x="19" y="188"/>
                  <a:pt x="0" y="182"/>
                  <a:pt x="0" y="198"/>
                </a:cubicBezTo>
                <a:cubicBezTo>
                  <a:pt x="0" y="207"/>
                  <a:pt x="51" y="221"/>
                  <a:pt x="53" y="221"/>
                </a:cubicBezTo>
                <a:cubicBezTo>
                  <a:pt x="60" y="221"/>
                  <a:pt x="63" y="221"/>
                  <a:pt x="71" y="221"/>
                </a:cubicBezTo>
                <a:cubicBezTo>
                  <a:pt x="74" y="221"/>
                  <a:pt x="76" y="219"/>
                  <a:pt x="77" y="216"/>
                </a:cubicBezTo>
                <a:cubicBezTo>
                  <a:pt x="98" y="216"/>
                  <a:pt x="98" y="216"/>
                  <a:pt x="98" y="216"/>
                </a:cubicBezTo>
                <a:cubicBezTo>
                  <a:pt x="96" y="222"/>
                  <a:pt x="96" y="224"/>
                  <a:pt x="91" y="227"/>
                </a:cubicBezTo>
                <a:cubicBezTo>
                  <a:pt x="61" y="227"/>
                  <a:pt x="61" y="227"/>
                  <a:pt x="61" y="227"/>
                </a:cubicBezTo>
                <a:cubicBezTo>
                  <a:pt x="58" y="231"/>
                  <a:pt x="57" y="232"/>
                  <a:pt x="51" y="232"/>
                </a:cubicBezTo>
                <a:cubicBezTo>
                  <a:pt x="48" y="232"/>
                  <a:pt x="44" y="232"/>
                  <a:pt x="38" y="232"/>
                </a:cubicBezTo>
                <a:cubicBezTo>
                  <a:pt x="34" y="232"/>
                  <a:pt x="23" y="235"/>
                  <a:pt x="22" y="242"/>
                </a:cubicBezTo>
                <a:cubicBezTo>
                  <a:pt x="26" y="243"/>
                  <a:pt x="27" y="244"/>
                  <a:pt x="29" y="244"/>
                </a:cubicBezTo>
                <a:cubicBezTo>
                  <a:pt x="32" y="244"/>
                  <a:pt x="33" y="242"/>
                  <a:pt x="41" y="242"/>
                </a:cubicBezTo>
                <a:cubicBezTo>
                  <a:pt x="47" y="242"/>
                  <a:pt x="53" y="248"/>
                  <a:pt x="62" y="251"/>
                </a:cubicBezTo>
                <a:cubicBezTo>
                  <a:pt x="60" y="256"/>
                  <a:pt x="56" y="257"/>
                  <a:pt x="51" y="260"/>
                </a:cubicBezTo>
                <a:cubicBezTo>
                  <a:pt x="58" y="268"/>
                  <a:pt x="74" y="272"/>
                  <a:pt x="86" y="272"/>
                </a:cubicBezTo>
                <a:cubicBezTo>
                  <a:pt x="88" y="272"/>
                  <a:pt x="89" y="273"/>
                  <a:pt x="89" y="273"/>
                </a:cubicBezTo>
                <a:cubicBezTo>
                  <a:pt x="90" y="273"/>
                  <a:pt x="91" y="272"/>
                  <a:pt x="92" y="271"/>
                </a:cubicBezTo>
                <a:cubicBezTo>
                  <a:pt x="91" y="270"/>
                  <a:pt x="89" y="268"/>
                  <a:pt x="87" y="267"/>
                </a:cubicBezTo>
                <a:cubicBezTo>
                  <a:pt x="90" y="265"/>
                  <a:pt x="92" y="264"/>
                  <a:pt x="98" y="264"/>
                </a:cubicBezTo>
                <a:cubicBezTo>
                  <a:pt x="104" y="264"/>
                  <a:pt x="109" y="269"/>
                  <a:pt x="114" y="269"/>
                </a:cubicBezTo>
                <a:cubicBezTo>
                  <a:pt x="120" y="269"/>
                  <a:pt x="124" y="262"/>
                  <a:pt x="130" y="262"/>
                </a:cubicBezTo>
                <a:cubicBezTo>
                  <a:pt x="135" y="262"/>
                  <a:pt x="137" y="262"/>
                  <a:pt x="146" y="262"/>
                </a:cubicBezTo>
                <a:cubicBezTo>
                  <a:pt x="205" y="262"/>
                  <a:pt x="242" y="308"/>
                  <a:pt x="257" y="353"/>
                </a:cubicBezTo>
                <a:cubicBezTo>
                  <a:pt x="257" y="361"/>
                  <a:pt x="257" y="361"/>
                  <a:pt x="257" y="361"/>
                </a:cubicBezTo>
                <a:cubicBezTo>
                  <a:pt x="262" y="362"/>
                  <a:pt x="270" y="362"/>
                  <a:pt x="270" y="370"/>
                </a:cubicBezTo>
                <a:cubicBezTo>
                  <a:pt x="270" y="382"/>
                  <a:pt x="259" y="381"/>
                  <a:pt x="259" y="393"/>
                </a:cubicBezTo>
                <a:cubicBezTo>
                  <a:pt x="259" y="401"/>
                  <a:pt x="263" y="402"/>
                  <a:pt x="273" y="402"/>
                </a:cubicBezTo>
                <a:cubicBezTo>
                  <a:pt x="280" y="402"/>
                  <a:pt x="281" y="393"/>
                  <a:pt x="286" y="393"/>
                </a:cubicBezTo>
                <a:cubicBezTo>
                  <a:pt x="304" y="393"/>
                  <a:pt x="308" y="418"/>
                  <a:pt x="325" y="423"/>
                </a:cubicBezTo>
                <a:cubicBezTo>
                  <a:pt x="324" y="426"/>
                  <a:pt x="325" y="431"/>
                  <a:pt x="319" y="431"/>
                </a:cubicBezTo>
                <a:cubicBezTo>
                  <a:pt x="307" y="431"/>
                  <a:pt x="299" y="423"/>
                  <a:pt x="288" y="423"/>
                </a:cubicBezTo>
                <a:cubicBezTo>
                  <a:pt x="285" y="423"/>
                  <a:pt x="284" y="422"/>
                  <a:pt x="282" y="422"/>
                </a:cubicBezTo>
                <a:cubicBezTo>
                  <a:pt x="281" y="422"/>
                  <a:pt x="280" y="422"/>
                  <a:pt x="278" y="423"/>
                </a:cubicBezTo>
                <a:cubicBezTo>
                  <a:pt x="280" y="438"/>
                  <a:pt x="319" y="440"/>
                  <a:pt x="335" y="446"/>
                </a:cubicBezTo>
                <a:cubicBezTo>
                  <a:pt x="331" y="460"/>
                  <a:pt x="323" y="466"/>
                  <a:pt x="319" y="481"/>
                </a:cubicBezTo>
                <a:cubicBezTo>
                  <a:pt x="316" y="480"/>
                  <a:pt x="314" y="479"/>
                  <a:pt x="313" y="479"/>
                </a:cubicBezTo>
                <a:cubicBezTo>
                  <a:pt x="311" y="479"/>
                  <a:pt x="309" y="480"/>
                  <a:pt x="305" y="482"/>
                </a:cubicBezTo>
                <a:cubicBezTo>
                  <a:pt x="305" y="484"/>
                  <a:pt x="305" y="484"/>
                  <a:pt x="305" y="484"/>
                </a:cubicBezTo>
                <a:cubicBezTo>
                  <a:pt x="294" y="492"/>
                  <a:pt x="291" y="503"/>
                  <a:pt x="284" y="513"/>
                </a:cubicBezTo>
                <a:cubicBezTo>
                  <a:pt x="284" y="525"/>
                  <a:pt x="284" y="525"/>
                  <a:pt x="284" y="525"/>
                </a:cubicBezTo>
                <a:cubicBezTo>
                  <a:pt x="285" y="523"/>
                  <a:pt x="287" y="523"/>
                  <a:pt x="288" y="523"/>
                </a:cubicBezTo>
                <a:cubicBezTo>
                  <a:pt x="290" y="523"/>
                  <a:pt x="292" y="524"/>
                  <a:pt x="294" y="525"/>
                </a:cubicBezTo>
                <a:cubicBezTo>
                  <a:pt x="293" y="530"/>
                  <a:pt x="289" y="533"/>
                  <a:pt x="289" y="538"/>
                </a:cubicBezTo>
                <a:cubicBezTo>
                  <a:pt x="289" y="552"/>
                  <a:pt x="303" y="558"/>
                  <a:pt x="306" y="568"/>
                </a:cubicBezTo>
                <a:cubicBezTo>
                  <a:pt x="308" y="573"/>
                  <a:pt x="309" y="583"/>
                  <a:pt x="312" y="585"/>
                </a:cubicBezTo>
                <a:cubicBezTo>
                  <a:pt x="313" y="586"/>
                  <a:pt x="314" y="587"/>
                  <a:pt x="315" y="587"/>
                </a:cubicBezTo>
                <a:cubicBezTo>
                  <a:pt x="317" y="587"/>
                  <a:pt x="319" y="586"/>
                  <a:pt x="321" y="585"/>
                </a:cubicBezTo>
                <a:cubicBezTo>
                  <a:pt x="322" y="584"/>
                  <a:pt x="324" y="583"/>
                  <a:pt x="325" y="583"/>
                </a:cubicBezTo>
                <a:cubicBezTo>
                  <a:pt x="327" y="583"/>
                  <a:pt x="329" y="584"/>
                  <a:pt x="331" y="587"/>
                </a:cubicBezTo>
                <a:cubicBezTo>
                  <a:pt x="327" y="591"/>
                  <a:pt x="323" y="590"/>
                  <a:pt x="323" y="597"/>
                </a:cubicBezTo>
                <a:cubicBezTo>
                  <a:pt x="323" y="612"/>
                  <a:pt x="343" y="636"/>
                  <a:pt x="354" y="645"/>
                </a:cubicBezTo>
                <a:cubicBezTo>
                  <a:pt x="355" y="646"/>
                  <a:pt x="354" y="653"/>
                  <a:pt x="357" y="655"/>
                </a:cubicBezTo>
                <a:cubicBezTo>
                  <a:pt x="366" y="661"/>
                  <a:pt x="371" y="658"/>
                  <a:pt x="375" y="670"/>
                </a:cubicBezTo>
                <a:cubicBezTo>
                  <a:pt x="381" y="669"/>
                  <a:pt x="390" y="663"/>
                  <a:pt x="397" y="663"/>
                </a:cubicBezTo>
                <a:cubicBezTo>
                  <a:pt x="410" y="663"/>
                  <a:pt x="409" y="687"/>
                  <a:pt x="422" y="687"/>
                </a:cubicBezTo>
                <a:cubicBezTo>
                  <a:pt x="426" y="687"/>
                  <a:pt x="427" y="684"/>
                  <a:pt x="433" y="683"/>
                </a:cubicBezTo>
                <a:cubicBezTo>
                  <a:pt x="434" y="686"/>
                  <a:pt x="436" y="688"/>
                  <a:pt x="439" y="688"/>
                </a:cubicBezTo>
                <a:cubicBezTo>
                  <a:pt x="454" y="688"/>
                  <a:pt x="447" y="661"/>
                  <a:pt x="459" y="655"/>
                </a:cubicBezTo>
                <a:cubicBezTo>
                  <a:pt x="458" y="649"/>
                  <a:pt x="459" y="636"/>
                  <a:pt x="459" y="626"/>
                </a:cubicBezTo>
                <a:cubicBezTo>
                  <a:pt x="459" y="611"/>
                  <a:pt x="484" y="617"/>
                  <a:pt x="484" y="599"/>
                </a:cubicBezTo>
                <a:cubicBezTo>
                  <a:pt x="484" y="593"/>
                  <a:pt x="478" y="590"/>
                  <a:pt x="478" y="586"/>
                </a:cubicBezTo>
                <a:cubicBezTo>
                  <a:pt x="478" y="584"/>
                  <a:pt x="480" y="582"/>
                  <a:pt x="482" y="580"/>
                </a:cubicBezTo>
                <a:cubicBezTo>
                  <a:pt x="482" y="579"/>
                  <a:pt x="480" y="576"/>
                  <a:pt x="480" y="575"/>
                </a:cubicBezTo>
                <a:cubicBezTo>
                  <a:pt x="480" y="557"/>
                  <a:pt x="509" y="562"/>
                  <a:pt x="520" y="551"/>
                </a:cubicBezTo>
                <a:cubicBezTo>
                  <a:pt x="525" y="546"/>
                  <a:pt x="523" y="541"/>
                  <a:pt x="531" y="538"/>
                </a:cubicBezTo>
                <a:cubicBezTo>
                  <a:pt x="531" y="548"/>
                  <a:pt x="531" y="548"/>
                  <a:pt x="531" y="548"/>
                </a:cubicBezTo>
                <a:cubicBezTo>
                  <a:pt x="539" y="548"/>
                  <a:pt x="539" y="548"/>
                  <a:pt x="539" y="548"/>
                </a:cubicBezTo>
                <a:cubicBezTo>
                  <a:pt x="550" y="541"/>
                  <a:pt x="568" y="543"/>
                  <a:pt x="578" y="533"/>
                </a:cubicBezTo>
                <a:cubicBezTo>
                  <a:pt x="586" y="525"/>
                  <a:pt x="587" y="514"/>
                  <a:pt x="597" y="506"/>
                </a:cubicBezTo>
                <a:cubicBezTo>
                  <a:pt x="610" y="497"/>
                  <a:pt x="610" y="497"/>
                  <a:pt x="610" y="497"/>
                </a:cubicBezTo>
                <a:cubicBezTo>
                  <a:pt x="610" y="493"/>
                  <a:pt x="615" y="491"/>
                  <a:pt x="620" y="488"/>
                </a:cubicBezTo>
                <a:cubicBezTo>
                  <a:pt x="645" y="488"/>
                  <a:pt x="645" y="488"/>
                  <a:pt x="645" y="488"/>
                </a:cubicBezTo>
                <a:cubicBezTo>
                  <a:pt x="665" y="479"/>
                  <a:pt x="681" y="481"/>
                  <a:pt x="700" y="475"/>
                </a:cubicBezTo>
                <a:cubicBezTo>
                  <a:pt x="715" y="470"/>
                  <a:pt x="720" y="455"/>
                  <a:pt x="738" y="449"/>
                </a:cubicBezTo>
                <a:cubicBezTo>
                  <a:pt x="747" y="446"/>
                  <a:pt x="752" y="446"/>
                  <a:pt x="760" y="439"/>
                </a:cubicBezTo>
                <a:cubicBezTo>
                  <a:pt x="749" y="435"/>
                  <a:pt x="702" y="438"/>
                  <a:pt x="702" y="422"/>
                </a:cubicBezTo>
                <a:cubicBezTo>
                  <a:pt x="705" y="421"/>
                  <a:pt x="714" y="420"/>
                  <a:pt x="714" y="415"/>
                </a:cubicBezTo>
                <a:cubicBezTo>
                  <a:pt x="714" y="411"/>
                  <a:pt x="709" y="409"/>
                  <a:pt x="709" y="402"/>
                </a:cubicBezTo>
                <a:cubicBezTo>
                  <a:pt x="709" y="402"/>
                  <a:pt x="710" y="402"/>
                  <a:pt x="711" y="402"/>
                </a:cubicBezTo>
                <a:cubicBezTo>
                  <a:pt x="713" y="402"/>
                  <a:pt x="715" y="402"/>
                  <a:pt x="716" y="402"/>
                </a:cubicBezTo>
                <a:cubicBezTo>
                  <a:pt x="738" y="402"/>
                  <a:pt x="733" y="428"/>
                  <a:pt x="758" y="428"/>
                </a:cubicBezTo>
                <a:cubicBezTo>
                  <a:pt x="763" y="428"/>
                  <a:pt x="772" y="428"/>
                  <a:pt x="772" y="422"/>
                </a:cubicBezTo>
                <a:cubicBezTo>
                  <a:pt x="772" y="392"/>
                  <a:pt x="738" y="383"/>
                  <a:pt x="719" y="364"/>
                </a:cubicBezTo>
                <a:cubicBezTo>
                  <a:pt x="719" y="356"/>
                  <a:pt x="719" y="356"/>
                  <a:pt x="719" y="356"/>
                </a:cubicBezTo>
                <a:cubicBezTo>
                  <a:pt x="720" y="356"/>
                  <a:pt x="721" y="356"/>
                  <a:pt x="723" y="356"/>
                </a:cubicBezTo>
                <a:cubicBezTo>
                  <a:pt x="723" y="356"/>
                  <a:pt x="725" y="356"/>
                  <a:pt x="726" y="356"/>
                </a:cubicBezTo>
                <a:cubicBezTo>
                  <a:pt x="729" y="366"/>
                  <a:pt x="746" y="380"/>
                  <a:pt x="755" y="380"/>
                </a:cubicBezTo>
                <a:cubicBezTo>
                  <a:pt x="761" y="380"/>
                  <a:pt x="763" y="371"/>
                  <a:pt x="763" y="365"/>
                </a:cubicBezTo>
                <a:cubicBezTo>
                  <a:pt x="763" y="350"/>
                  <a:pt x="739" y="355"/>
                  <a:pt x="734" y="341"/>
                </a:cubicBezTo>
                <a:cubicBezTo>
                  <a:pt x="742" y="341"/>
                  <a:pt x="742" y="341"/>
                  <a:pt x="742" y="341"/>
                </a:cubicBezTo>
                <a:cubicBezTo>
                  <a:pt x="746" y="347"/>
                  <a:pt x="752" y="349"/>
                  <a:pt x="758" y="353"/>
                </a:cubicBezTo>
                <a:cubicBezTo>
                  <a:pt x="762" y="342"/>
                  <a:pt x="783" y="349"/>
                  <a:pt x="787" y="333"/>
                </a:cubicBezTo>
                <a:cubicBezTo>
                  <a:pt x="784" y="332"/>
                  <a:pt x="781" y="329"/>
                  <a:pt x="781" y="325"/>
                </a:cubicBezTo>
                <a:cubicBezTo>
                  <a:pt x="791" y="324"/>
                  <a:pt x="802" y="319"/>
                  <a:pt x="805" y="311"/>
                </a:cubicBezTo>
                <a:cubicBezTo>
                  <a:pt x="799" y="309"/>
                  <a:pt x="784" y="309"/>
                  <a:pt x="784" y="300"/>
                </a:cubicBezTo>
                <a:cubicBezTo>
                  <a:pt x="784" y="293"/>
                  <a:pt x="792" y="293"/>
                  <a:pt x="801" y="293"/>
                </a:cubicBezTo>
                <a:cubicBezTo>
                  <a:pt x="798" y="290"/>
                  <a:pt x="801" y="286"/>
                  <a:pt x="801" y="282"/>
                </a:cubicBezTo>
                <a:cubicBezTo>
                  <a:pt x="801" y="274"/>
                  <a:pt x="793" y="271"/>
                  <a:pt x="793" y="259"/>
                </a:cubicBezTo>
                <a:cubicBezTo>
                  <a:pt x="786" y="259"/>
                  <a:pt x="776" y="259"/>
                  <a:pt x="776" y="250"/>
                </a:cubicBezTo>
                <a:cubicBezTo>
                  <a:pt x="776" y="246"/>
                  <a:pt x="781" y="242"/>
                  <a:pt x="787" y="242"/>
                </a:cubicBezTo>
                <a:cubicBezTo>
                  <a:pt x="791" y="242"/>
                  <a:pt x="798" y="243"/>
                  <a:pt x="805" y="243"/>
                </a:cubicBezTo>
                <a:cubicBezTo>
                  <a:pt x="815" y="243"/>
                  <a:pt x="824" y="242"/>
                  <a:pt x="824" y="234"/>
                </a:cubicBezTo>
                <a:cubicBezTo>
                  <a:pt x="824" y="222"/>
                  <a:pt x="803" y="224"/>
                  <a:pt x="801" y="216"/>
                </a:cubicBezTo>
                <a:cubicBezTo>
                  <a:pt x="804" y="216"/>
                  <a:pt x="808" y="214"/>
                  <a:pt x="810" y="213"/>
                </a:cubicBezTo>
                <a:cubicBezTo>
                  <a:pt x="805" y="208"/>
                  <a:pt x="798" y="203"/>
                  <a:pt x="789" y="203"/>
                </a:cubicBezTo>
                <a:cubicBezTo>
                  <a:pt x="785" y="203"/>
                  <a:pt x="782" y="204"/>
                  <a:pt x="779" y="204"/>
                </a:cubicBezTo>
                <a:cubicBezTo>
                  <a:pt x="777" y="204"/>
                  <a:pt x="775" y="204"/>
                  <a:pt x="773" y="203"/>
                </a:cubicBezTo>
                <a:cubicBezTo>
                  <a:pt x="777" y="197"/>
                  <a:pt x="776" y="185"/>
                  <a:pt x="782" y="180"/>
                </a:cubicBezTo>
                <a:cubicBezTo>
                  <a:pt x="792" y="173"/>
                  <a:pt x="804" y="169"/>
                  <a:pt x="804" y="158"/>
                </a:cubicBezTo>
                <a:cubicBezTo>
                  <a:pt x="804" y="156"/>
                  <a:pt x="804" y="156"/>
                  <a:pt x="804" y="150"/>
                </a:cubicBezTo>
                <a:cubicBezTo>
                  <a:pt x="814" y="147"/>
                  <a:pt x="827" y="145"/>
                  <a:pt x="827" y="137"/>
                </a:cubicBezTo>
                <a:cubicBezTo>
                  <a:pt x="827" y="131"/>
                  <a:pt x="831" y="137"/>
                  <a:pt x="827" y="130"/>
                </a:cubicBezTo>
                <a:cubicBezTo>
                  <a:pt x="837" y="128"/>
                  <a:pt x="851" y="128"/>
                  <a:pt x="851" y="113"/>
                </a:cubicBezTo>
                <a:cubicBezTo>
                  <a:pt x="849" y="115"/>
                  <a:pt x="848" y="115"/>
                  <a:pt x="846" y="115"/>
                </a:cubicBezTo>
                <a:cubicBezTo>
                  <a:pt x="845" y="115"/>
                  <a:pt x="843" y="115"/>
                  <a:pt x="840" y="113"/>
                </a:cubicBezTo>
                <a:cubicBezTo>
                  <a:pt x="864" y="113"/>
                  <a:pt x="875" y="98"/>
                  <a:pt x="892" y="92"/>
                </a:cubicBezTo>
                <a:cubicBezTo>
                  <a:pt x="895" y="91"/>
                  <a:pt x="905" y="86"/>
                  <a:pt x="905" y="80"/>
                </a:cubicBezTo>
                <a:cubicBezTo>
                  <a:pt x="905" y="73"/>
                  <a:pt x="881" y="61"/>
                  <a:pt x="874" y="61"/>
                </a:cubicBezTo>
                <a:cubicBezTo>
                  <a:pt x="869" y="61"/>
                  <a:pt x="865" y="62"/>
                  <a:pt x="863" y="68"/>
                </a:cubicBezTo>
                <a:cubicBezTo>
                  <a:pt x="838" y="68"/>
                  <a:pt x="838" y="68"/>
                  <a:pt x="838" y="68"/>
                </a:cubicBezTo>
                <a:cubicBezTo>
                  <a:pt x="829" y="72"/>
                  <a:pt x="828" y="75"/>
                  <a:pt x="818" y="79"/>
                </a:cubicBezTo>
                <a:cubicBezTo>
                  <a:pt x="818" y="79"/>
                  <a:pt x="818" y="79"/>
                  <a:pt x="817" y="79"/>
                </a:cubicBezTo>
                <a:cubicBezTo>
                  <a:pt x="814" y="79"/>
                  <a:pt x="806" y="77"/>
                  <a:pt x="806" y="77"/>
                </a:cubicBezTo>
                <a:cubicBezTo>
                  <a:pt x="806" y="77"/>
                  <a:pt x="785" y="77"/>
                  <a:pt x="771" y="77"/>
                </a:cubicBezTo>
                <a:cubicBezTo>
                  <a:pt x="762" y="83"/>
                  <a:pt x="736" y="118"/>
                  <a:pt x="722" y="122"/>
                </a:cubicBezTo>
                <a:cubicBezTo>
                  <a:pt x="724" y="117"/>
                  <a:pt x="758" y="81"/>
                  <a:pt x="758" y="76"/>
                </a:cubicBezTo>
                <a:cubicBezTo>
                  <a:pt x="758" y="68"/>
                  <a:pt x="754" y="60"/>
                  <a:pt x="744" y="60"/>
                </a:cubicBezTo>
                <a:cubicBezTo>
                  <a:pt x="727" y="60"/>
                  <a:pt x="696" y="90"/>
                  <a:pt x="682" y="90"/>
                </a:cubicBezTo>
                <a:cubicBezTo>
                  <a:pt x="678" y="90"/>
                  <a:pt x="701" y="68"/>
                  <a:pt x="702" y="64"/>
                </a:cubicBezTo>
                <a:cubicBezTo>
                  <a:pt x="701" y="63"/>
                  <a:pt x="697" y="63"/>
                  <a:pt x="693" y="63"/>
                </a:cubicBezTo>
                <a:cubicBezTo>
                  <a:pt x="684" y="63"/>
                  <a:pt x="670" y="64"/>
                  <a:pt x="656" y="65"/>
                </a:cubicBezTo>
                <a:cubicBezTo>
                  <a:pt x="642" y="65"/>
                  <a:pt x="627" y="66"/>
                  <a:pt x="615" y="66"/>
                </a:cubicBezTo>
                <a:cubicBezTo>
                  <a:pt x="605" y="66"/>
                  <a:pt x="598" y="66"/>
                  <a:pt x="595" y="64"/>
                </a:cubicBezTo>
                <a:cubicBezTo>
                  <a:pt x="711" y="57"/>
                  <a:pt x="711" y="57"/>
                  <a:pt x="711" y="57"/>
                </a:cubicBezTo>
                <a:cubicBezTo>
                  <a:pt x="725" y="52"/>
                  <a:pt x="761" y="55"/>
                  <a:pt x="764" y="36"/>
                </a:cubicBezTo>
                <a:cubicBezTo>
                  <a:pt x="751" y="33"/>
                  <a:pt x="732" y="37"/>
                  <a:pt x="718" y="31"/>
                </a:cubicBezTo>
                <a:cubicBezTo>
                  <a:pt x="693" y="21"/>
                  <a:pt x="670" y="0"/>
                  <a:pt x="639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6" name="Freeform 172">
            <a:extLst>
              <a:ext uri="{FF2B5EF4-FFF2-40B4-BE49-F238E27FC236}">
                <a16:creationId xmlns:a16="http://schemas.microsoft.com/office/drawing/2014/main" id="{E71C9411-FCF2-475C-82F2-43FE650EA34F}"/>
              </a:ext>
            </a:extLst>
          </xdr:cNvPr>
          <xdr:cNvSpPr>
            <a:spLocks/>
          </xdr:cNvSpPr>
        </xdr:nvSpPr>
        <xdr:spPr bwMode="auto">
          <a:xfrm>
            <a:off x="1494" y="23"/>
            <a:ext cx="104" cy="69"/>
          </a:xfrm>
          <a:custGeom>
            <a:avLst/>
            <a:gdLst>
              <a:gd name="T0" fmla="*/ 12 w 44"/>
              <a:gd name="T1" fmla="*/ 0 h 29"/>
              <a:gd name="T2" fmla="*/ 0 w 44"/>
              <a:gd name="T3" fmla="*/ 11 h 29"/>
              <a:gd name="T4" fmla="*/ 11 w 44"/>
              <a:gd name="T5" fmla="*/ 29 h 29"/>
              <a:gd name="T6" fmla="*/ 22 w 44"/>
              <a:gd name="T7" fmla="*/ 29 h 29"/>
              <a:gd name="T8" fmla="*/ 44 w 44"/>
              <a:gd name="T9" fmla="*/ 19 h 29"/>
              <a:gd name="T10" fmla="*/ 12 w 44"/>
              <a:gd name="T11" fmla="*/ 0 h 2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44" h="29">
                <a:moveTo>
                  <a:pt x="12" y="0"/>
                </a:moveTo>
                <a:cubicBezTo>
                  <a:pt x="7" y="0"/>
                  <a:pt x="0" y="3"/>
                  <a:pt x="0" y="11"/>
                </a:cubicBezTo>
                <a:cubicBezTo>
                  <a:pt x="0" y="17"/>
                  <a:pt x="6" y="29"/>
                  <a:pt x="11" y="29"/>
                </a:cubicBezTo>
                <a:cubicBezTo>
                  <a:pt x="22" y="29"/>
                  <a:pt x="22" y="29"/>
                  <a:pt x="22" y="29"/>
                </a:cubicBezTo>
                <a:cubicBezTo>
                  <a:pt x="31" y="29"/>
                  <a:pt x="43" y="28"/>
                  <a:pt x="44" y="19"/>
                </a:cubicBezTo>
                <a:cubicBezTo>
                  <a:pt x="30" y="15"/>
                  <a:pt x="26" y="0"/>
                  <a:pt x="1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7" name="Freeform 173">
            <a:extLst>
              <a:ext uri="{FF2B5EF4-FFF2-40B4-BE49-F238E27FC236}">
                <a16:creationId xmlns:a16="http://schemas.microsoft.com/office/drawing/2014/main" id="{3C50004F-35AE-46A1-865F-E30AE4C381CE}"/>
              </a:ext>
            </a:extLst>
          </xdr:cNvPr>
          <xdr:cNvSpPr>
            <a:spLocks/>
          </xdr:cNvSpPr>
        </xdr:nvSpPr>
        <xdr:spPr bwMode="auto">
          <a:xfrm>
            <a:off x="2770" y="-325"/>
            <a:ext cx="57" cy="34"/>
          </a:xfrm>
          <a:custGeom>
            <a:avLst/>
            <a:gdLst>
              <a:gd name="T0" fmla="*/ 15 w 24"/>
              <a:gd name="T1" fmla="*/ 0 h 14"/>
              <a:gd name="T2" fmla="*/ 5 w 24"/>
              <a:gd name="T3" fmla="*/ 0 h 14"/>
              <a:gd name="T4" fmla="*/ 0 w 24"/>
              <a:gd name="T5" fmla="*/ 6 h 14"/>
              <a:gd name="T6" fmla="*/ 7 w 24"/>
              <a:gd name="T7" fmla="*/ 14 h 14"/>
              <a:gd name="T8" fmla="*/ 24 w 24"/>
              <a:gd name="T9" fmla="*/ 6 h 14"/>
              <a:gd name="T10" fmla="*/ 15 w 24"/>
              <a:gd name="T11" fmla="*/ 6 h 14"/>
              <a:gd name="T12" fmla="*/ 15 w 24"/>
              <a:gd name="T13" fmla="*/ 0 h 1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14">
                <a:moveTo>
                  <a:pt x="15" y="0"/>
                </a:moveTo>
                <a:cubicBezTo>
                  <a:pt x="5" y="0"/>
                  <a:pt x="5" y="0"/>
                  <a:pt x="5" y="0"/>
                </a:cubicBezTo>
                <a:cubicBezTo>
                  <a:pt x="4" y="1"/>
                  <a:pt x="0" y="3"/>
                  <a:pt x="0" y="6"/>
                </a:cubicBezTo>
                <a:cubicBezTo>
                  <a:pt x="0" y="9"/>
                  <a:pt x="3" y="14"/>
                  <a:pt x="7" y="14"/>
                </a:cubicBezTo>
                <a:cubicBezTo>
                  <a:pt x="12" y="14"/>
                  <a:pt x="21" y="8"/>
                  <a:pt x="24" y="6"/>
                </a:cubicBezTo>
                <a:cubicBezTo>
                  <a:pt x="15" y="6"/>
                  <a:pt x="15" y="6"/>
                  <a:pt x="15" y="6"/>
                </a:cubicBezTo>
                <a:cubicBezTo>
                  <a:pt x="15" y="4"/>
                  <a:pt x="15" y="3"/>
                  <a:pt x="1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8" name="Freeform 174">
            <a:extLst>
              <a:ext uri="{FF2B5EF4-FFF2-40B4-BE49-F238E27FC236}">
                <a16:creationId xmlns:a16="http://schemas.microsoft.com/office/drawing/2014/main" id="{FB2AA67C-FBEA-4928-A2EC-288265C6D660}"/>
              </a:ext>
            </a:extLst>
          </xdr:cNvPr>
          <xdr:cNvSpPr>
            <a:spLocks/>
          </xdr:cNvSpPr>
        </xdr:nvSpPr>
        <xdr:spPr bwMode="auto">
          <a:xfrm>
            <a:off x="1340" y="1057"/>
            <a:ext cx="234" cy="227"/>
          </a:xfrm>
          <a:custGeom>
            <a:avLst/>
            <a:gdLst>
              <a:gd name="T0" fmla="*/ 50 w 99"/>
              <a:gd name="T1" fmla="*/ 0 h 96"/>
              <a:gd name="T2" fmla="*/ 34 w 99"/>
              <a:gd name="T3" fmla="*/ 16 h 96"/>
              <a:gd name="T4" fmla="*/ 6 w 99"/>
              <a:gd name="T5" fmla="*/ 59 h 96"/>
              <a:gd name="T6" fmla="*/ 10 w 99"/>
              <a:gd name="T7" fmla="*/ 62 h 96"/>
              <a:gd name="T8" fmla="*/ 10 w 99"/>
              <a:gd name="T9" fmla="*/ 65 h 96"/>
              <a:gd name="T10" fmla="*/ 0 w 99"/>
              <a:gd name="T11" fmla="*/ 75 h 96"/>
              <a:gd name="T12" fmla="*/ 6 w 99"/>
              <a:gd name="T13" fmla="*/ 80 h 96"/>
              <a:gd name="T14" fmla="*/ 22 w 99"/>
              <a:gd name="T15" fmla="*/ 77 h 96"/>
              <a:gd name="T16" fmla="*/ 38 w 99"/>
              <a:gd name="T17" fmla="*/ 81 h 96"/>
              <a:gd name="T18" fmla="*/ 48 w 99"/>
              <a:gd name="T19" fmla="*/ 78 h 96"/>
              <a:gd name="T20" fmla="*/ 54 w 99"/>
              <a:gd name="T21" fmla="*/ 81 h 96"/>
              <a:gd name="T22" fmla="*/ 63 w 99"/>
              <a:gd name="T23" fmla="*/ 80 h 96"/>
              <a:gd name="T24" fmla="*/ 57 w 99"/>
              <a:gd name="T25" fmla="*/ 89 h 96"/>
              <a:gd name="T26" fmla="*/ 58 w 99"/>
              <a:gd name="T27" fmla="*/ 89 h 96"/>
              <a:gd name="T28" fmla="*/ 61 w 99"/>
              <a:gd name="T29" fmla="*/ 89 h 96"/>
              <a:gd name="T30" fmla="*/ 76 w 99"/>
              <a:gd name="T31" fmla="*/ 74 h 96"/>
              <a:gd name="T32" fmla="*/ 81 w 99"/>
              <a:gd name="T33" fmla="*/ 89 h 96"/>
              <a:gd name="T34" fmla="*/ 85 w 99"/>
              <a:gd name="T35" fmla="*/ 90 h 96"/>
              <a:gd name="T36" fmla="*/ 90 w 99"/>
              <a:gd name="T37" fmla="*/ 96 h 96"/>
              <a:gd name="T38" fmla="*/ 99 w 99"/>
              <a:gd name="T39" fmla="*/ 83 h 96"/>
              <a:gd name="T40" fmla="*/ 95 w 99"/>
              <a:gd name="T41" fmla="*/ 72 h 96"/>
              <a:gd name="T42" fmla="*/ 88 w 99"/>
              <a:gd name="T43" fmla="*/ 75 h 96"/>
              <a:gd name="T44" fmla="*/ 84 w 99"/>
              <a:gd name="T45" fmla="*/ 67 h 96"/>
              <a:gd name="T46" fmla="*/ 90 w 99"/>
              <a:gd name="T47" fmla="*/ 59 h 96"/>
              <a:gd name="T48" fmla="*/ 84 w 99"/>
              <a:gd name="T49" fmla="*/ 61 h 96"/>
              <a:gd name="T50" fmla="*/ 84 w 99"/>
              <a:gd name="T51" fmla="*/ 43 h 96"/>
              <a:gd name="T52" fmla="*/ 78 w 99"/>
              <a:gd name="T53" fmla="*/ 44 h 96"/>
              <a:gd name="T54" fmla="*/ 69 w 99"/>
              <a:gd name="T55" fmla="*/ 43 h 96"/>
              <a:gd name="T56" fmla="*/ 63 w 99"/>
              <a:gd name="T57" fmla="*/ 45 h 96"/>
              <a:gd name="T58" fmla="*/ 63 w 99"/>
              <a:gd name="T59" fmla="*/ 43 h 96"/>
              <a:gd name="T60" fmla="*/ 53 w 99"/>
              <a:gd name="T61" fmla="*/ 43 h 96"/>
              <a:gd name="T62" fmla="*/ 53 w 99"/>
              <a:gd name="T63" fmla="*/ 38 h 96"/>
              <a:gd name="T64" fmla="*/ 56 w 99"/>
              <a:gd name="T65" fmla="*/ 35 h 96"/>
              <a:gd name="T66" fmla="*/ 47 w 99"/>
              <a:gd name="T67" fmla="*/ 33 h 96"/>
              <a:gd name="T68" fmla="*/ 39 w 99"/>
              <a:gd name="T69" fmla="*/ 37 h 96"/>
              <a:gd name="T70" fmla="*/ 39 w 99"/>
              <a:gd name="T71" fmla="*/ 32 h 96"/>
              <a:gd name="T72" fmla="*/ 54 w 99"/>
              <a:gd name="T73" fmla="*/ 5 h 96"/>
              <a:gd name="T74" fmla="*/ 50 w 99"/>
              <a:gd name="T75" fmla="*/ 0 h 9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</a:cxnLst>
            <a:rect l="0" t="0" r="r" b="b"/>
            <a:pathLst>
              <a:path w="99" h="96">
                <a:moveTo>
                  <a:pt x="50" y="0"/>
                </a:moveTo>
                <a:cubicBezTo>
                  <a:pt x="42" y="0"/>
                  <a:pt x="38" y="9"/>
                  <a:pt x="34" y="16"/>
                </a:cubicBezTo>
                <a:cubicBezTo>
                  <a:pt x="26" y="28"/>
                  <a:pt x="20" y="52"/>
                  <a:pt x="6" y="59"/>
                </a:cubicBezTo>
                <a:cubicBezTo>
                  <a:pt x="6" y="61"/>
                  <a:pt x="8" y="62"/>
                  <a:pt x="10" y="62"/>
                </a:cubicBezTo>
                <a:cubicBezTo>
                  <a:pt x="10" y="65"/>
                  <a:pt x="10" y="65"/>
                  <a:pt x="10" y="65"/>
                </a:cubicBezTo>
                <a:cubicBezTo>
                  <a:pt x="10" y="65"/>
                  <a:pt x="0" y="73"/>
                  <a:pt x="0" y="75"/>
                </a:cubicBezTo>
                <a:cubicBezTo>
                  <a:pt x="0" y="77"/>
                  <a:pt x="3" y="80"/>
                  <a:pt x="6" y="80"/>
                </a:cubicBezTo>
                <a:cubicBezTo>
                  <a:pt x="12" y="80"/>
                  <a:pt x="14" y="77"/>
                  <a:pt x="22" y="77"/>
                </a:cubicBezTo>
                <a:cubicBezTo>
                  <a:pt x="28" y="77"/>
                  <a:pt x="31" y="81"/>
                  <a:pt x="38" y="81"/>
                </a:cubicBezTo>
                <a:cubicBezTo>
                  <a:pt x="42" y="81"/>
                  <a:pt x="45" y="80"/>
                  <a:pt x="48" y="78"/>
                </a:cubicBezTo>
                <a:cubicBezTo>
                  <a:pt x="50" y="81"/>
                  <a:pt x="52" y="81"/>
                  <a:pt x="54" y="81"/>
                </a:cubicBezTo>
                <a:cubicBezTo>
                  <a:pt x="57" y="81"/>
                  <a:pt x="60" y="80"/>
                  <a:pt x="63" y="80"/>
                </a:cubicBezTo>
                <a:cubicBezTo>
                  <a:pt x="62" y="83"/>
                  <a:pt x="57" y="83"/>
                  <a:pt x="57" y="89"/>
                </a:cubicBezTo>
                <a:cubicBezTo>
                  <a:pt x="57" y="89"/>
                  <a:pt x="58" y="89"/>
                  <a:pt x="58" y="89"/>
                </a:cubicBezTo>
                <a:cubicBezTo>
                  <a:pt x="59" y="89"/>
                  <a:pt x="60" y="89"/>
                  <a:pt x="61" y="89"/>
                </a:cubicBezTo>
                <a:cubicBezTo>
                  <a:pt x="67" y="89"/>
                  <a:pt x="72" y="81"/>
                  <a:pt x="76" y="74"/>
                </a:cubicBezTo>
                <a:cubicBezTo>
                  <a:pt x="80" y="79"/>
                  <a:pt x="77" y="89"/>
                  <a:pt x="81" y="89"/>
                </a:cubicBezTo>
                <a:cubicBezTo>
                  <a:pt x="83" y="89"/>
                  <a:pt x="84" y="90"/>
                  <a:pt x="85" y="90"/>
                </a:cubicBezTo>
                <a:cubicBezTo>
                  <a:pt x="85" y="92"/>
                  <a:pt x="86" y="96"/>
                  <a:pt x="90" y="96"/>
                </a:cubicBezTo>
                <a:cubicBezTo>
                  <a:pt x="95" y="96"/>
                  <a:pt x="99" y="90"/>
                  <a:pt x="99" y="83"/>
                </a:cubicBezTo>
                <a:cubicBezTo>
                  <a:pt x="99" y="78"/>
                  <a:pt x="95" y="79"/>
                  <a:pt x="95" y="72"/>
                </a:cubicBezTo>
                <a:cubicBezTo>
                  <a:pt x="92" y="74"/>
                  <a:pt x="93" y="75"/>
                  <a:pt x="88" y="75"/>
                </a:cubicBezTo>
                <a:cubicBezTo>
                  <a:pt x="88" y="72"/>
                  <a:pt x="84" y="70"/>
                  <a:pt x="84" y="67"/>
                </a:cubicBezTo>
                <a:cubicBezTo>
                  <a:pt x="84" y="65"/>
                  <a:pt x="89" y="64"/>
                  <a:pt x="90" y="59"/>
                </a:cubicBezTo>
                <a:cubicBezTo>
                  <a:pt x="87" y="59"/>
                  <a:pt x="85" y="60"/>
                  <a:pt x="84" y="61"/>
                </a:cubicBezTo>
                <a:cubicBezTo>
                  <a:pt x="84" y="53"/>
                  <a:pt x="84" y="48"/>
                  <a:pt x="84" y="43"/>
                </a:cubicBezTo>
                <a:cubicBezTo>
                  <a:pt x="83" y="44"/>
                  <a:pt x="81" y="44"/>
                  <a:pt x="78" y="44"/>
                </a:cubicBezTo>
                <a:cubicBezTo>
                  <a:pt x="75" y="44"/>
                  <a:pt x="72" y="44"/>
                  <a:pt x="69" y="43"/>
                </a:cubicBezTo>
                <a:cubicBezTo>
                  <a:pt x="63" y="45"/>
                  <a:pt x="63" y="45"/>
                  <a:pt x="63" y="45"/>
                </a:cubicBezTo>
                <a:cubicBezTo>
                  <a:pt x="63" y="45"/>
                  <a:pt x="63" y="43"/>
                  <a:pt x="63" y="43"/>
                </a:cubicBezTo>
                <a:cubicBezTo>
                  <a:pt x="53" y="43"/>
                  <a:pt x="53" y="43"/>
                  <a:pt x="53" y="43"/>
                </a:cubicBezTo>
                <a:cubicBezTo>
                  <a:pt x="53" y="38"/>
                  <a:pt x="53" y="38"/>
                  <a:pt x="53" y="38"/>
                </a:cubicBezTo>
                <a:cubicBezTo>
                  <a:pt x="56" y="35"/>
                  <a:pt x="56" y="35"/>
                  <a:pt x="56" y="35"/>
                </a:cubicBezTo>
                <a:cubicBezTo>
                  <a:pt x="54" y="33"/>
                  <a:pt x="50" y="33"/>
                  <a:pt x="47" y="33"/>
                </a:cubicBezTo>
                <a:cubicBezTo>
                  <a:pt x="44" y="33"/>
                  <a:pt x="44" y="36"/>
                  <a:pt x="39" y="37"/>
                </a:cubicBezTo>
                <a:cubicBezTo>
                  <a:pt x="39" y="32"/>
                  <a:pt x="39" y="32"/>
                  <a:pt x="39" y="32"/>
                </a:cubicBezTo>
                <a:cubicBezTo>
                  <a:pt x="43" y="23"/>
                  <a:pt x="54" y="17"/>
                  <a:pt x="54" y="5"/>
                </a:cubicBezTo>
                <a:cubicBezTo>
                  <a:pt x="54" y="3"/>
                  <a:pt x="52" y="0"/>
                  <a:pt x="5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9" name="Freeform 175">
            <a:extLst>
              <a:ext uri="{FF2B5EF4-FFF2-40B4-BE49-F238E27FC236}">
                <a16:creationId xmlns:a16="http://schemas.microsoft.com/office/drawing/2014/main" id="{411B633E-324C-4156-9632-F5A73C7F8FEA}"/>
              </a:ext>
            </a:extLst>
          </xdr:cNvPr>
          <xdr:cNvSpPr>
            <a:spLocks/>
          </xdr:cNvSpPr>
        </xdr:nvSpPr>
        <xdr:spPr bwMode="auto">
          <a:xfrm>
            <a:off x="8308" y="-398"/>
            <a:ext cx="275" cy="107"/>
          </a:xfrm>
          <a:custGeom>
            <a:avLst/>
            <a:gdLst>
              <a:gd name="T0" fmla="*/ 24 w 116"/>
              <a:gd name="T1" fmla="*/ 0 h 45"/>
              <a:gd name="T2" fmla="*/ 0 w 116"/>
              <a:gd name="T3" fmla="*/ 22 h 45"/>
              <a:gd name="T4" fmla="*/ 26 w 116"/>
              <a:gd name="T5" fmla="*/ 45 h 45"/>
              <a:gd name="T6" fmla="*/ 38 w 116"/>
              <a:gd name="T7" fmla="*/ 37 h 45"/>
              <a:gd name="T8" fmla="*/ 47 w 116"/>
              <a:gd name="T9" fmla="*/ 43 h 45"/>
              <a:gd name="T10" fmla="*/ 59 w 116"/>
              <a:gd name="T11" fmla="*/ 38 h 45"/>
              <a:gd name="T12" fmla="*/ 70 w 116"/>
              <a:gd name="T13" fmla="*/ 35 h 45"/>
              <a:gd name="T14" fmla="*/ 79 w 116"/>
              <a:gd name="T15" fmla="*/ 40 h 45"/>
              <a:gd name="T16" fmla="*/ 92 w 116"/>
              <a:gd name="T17" fmla="*/ 35 h 45"/>
              <a:gd name="T18" fmla="*/ 107 w 116"/>
              <a:gd name="T19" fmla="*/ 35 h 45"/>
              <a:gd name="T20" fmla="*/ 116 w 116"/>
              <a:gd name="T21" fmla="*/ 17 h 45"/>
              <a:gd name="T22" fmla="*/ 64 w 116"/>
              <a:gd name="T23" fmla="*/ 3 h 45"/>
              <a:gd name="T24" fmla="*/ 55 w 116"/>
              <a:gd name="T25" fmla="*/ 17 h 45"/>
              <a:gd name="T26" fmla="*/ 24 w 116"/>
              <a:gd name="T27" fmla="*/ 0 h 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</a:cxnLst>
            <a:rect l="0" t="0" r="r" b="b"/>
            <a:pathLst>
              <a:path w="116" h="45">
                <a:moveTo>
                  <a:pt x="24" y="0"/>
                </a:moveTo>
                <a:cubicBezTo>
                  <a:pt x="13" y="0"/>
                  <a:pt x="0" y="9"/>
                  <a:pt x="0" y="22"/>
                </a:cubicBezTo>
                <a:cubicBezTo>
                  <a:pt x="0" y="34"/>
                  <a:pt x="13" y="45"/>
                  <a:pt x="26" y="45"/>
                </a:cubicBezTo>
                <a:cubicBezTo>
                  <a:pt x="32" y="45"/>
                  <a:pt x="34" y="41"/>
                  <a:pt x="38" y="37"/>
                </a:cubicBezTo>
                <a:cubicBezTo>
                  <a:pt x="41" y="41"/>
                  <a:pt x="43" y="43"/>
                  <a:pt x="47" y="43"/>
                </a:cubicBezTo>
                <a:cubicBezTo>
                  <a:pt x="53" y="43"/>
                  <a:pt x="56" y="38"/>
                  <a:pt x="59" y="38"/>
                </a:cubicBezTo>
                <a:cubicBezTo>
                  <a:pt x="63" y="38"/>
                  <a:pt x="65" y="35"/>
                  <a:pt x="70" y="35"/>
                </a:cubicBezTo>
                <a:cubicBezTo>
                  <a:pt x="73" y="35"/>
                  <a:pt x="75" y="40"/>
                  <a:pt x="79" y="40"/>
                </a:cubicBezTo>
                <a:cubicBezTo>
                  <a:pt x="85" y="40"/>
                  <a:pt x="88" y="35"/>
                  <a:pt x="92" y="35"/>
                </a:cubicBezTo>
                <a:cubicBezTo>
                  <a:pt x="107" y="35"/>
                  <a:pt x="107" y="35"/>
                  <a:pt x="107" y="35"/>
                </a:cubicBezTo>
                <a:cubicBezTo>
                  <a:pt x="107" y="31"/>
                  <a:pt x="114" y="25"/>
                  <a:pt x="116" y="17"/>
                </a:cubicBezTo>
                <a:cubicBezTo>
                  <a:pt x="105" y="14"/>
                  <a:pt x="74" y="3"/>
                  <a:pt x="64" y="3"/>
                </a:cubicBezTo>
                <a:cubicBezTo>
                  <a:pt x="58" y="3"/>
                  <a:pt x="55" y="9"/>
                  <a:pt x="55" y="17"/>
                </a:cubicBezTo>
                <a:cubicBezTo>
                  <a:pt x="41" y="17"/>
                  <a:pt x="40" y="0"/>
                  <a:pt x="2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0" name="Freeform 176">
            <a:extLst>
              <a:ext uri="{FF2B5EF4-FFF2-40B4-BE49-F238E27FC236}">
                <a16:creationId xmlns:a16="http://schemas.microsoft.com/office/drawing/2014/main" id="{D212C3A4-2602-47EE-A95A-9341022FFAC1}"/>
              </a:ext>
            </a:extLst>
          </xdr:cNvPr>
          <xdr:cNvSpPr>
            <a:spLocks noEditPoints="1"/>
          </xdr:cNvSpPr>
        </xdr:nvSpPr>
        <xdr:spPr bwMode="auto">
          <a:xfrm>
            <a:off x="-721" y="1877"/>
            <a:ext cx="1426" cy="958"/>
          </a:xfrm>
          <a:custGeom>
            <a:avLst/>
            <a:gdLst>
              <a:gd name="T0" fmla="*/ 298 w 603"/>
              <a:gd name="T1" fmla="*/ 109 h 405"/>
              <a:gd name="T2" fmla="*/ 296 w 603"/>
              <a:gd name="T3" fmla="*/ 104 h 405"/>
              <a:gd name="T4" fmla="*/ 1 w 603"/>
              <a:gd name="T5" fmla="*/ 0 h 405"/>
              <a:gd name="T6" fmla="*/ 0 w 603"/>
              <a:gd name="T7" fmla="*/ 4 h 405"/>
              <a:gd name="T8" fmla="*/ 48 w 603"/>
              <a:gd name="T9" fmla="*/ 82 h 405"/>
              <a:gd name="T10" fmla="*/ 62 w 603"/>
              <a:gd name="T11" fmla="*/ 101 h 405"/>
              <a:gd name="T12" fmla="*/ 83 w 603"/>
              <a:gd name="T13" fmla="*/ 136 h 405"/>
              <a:gd name="T14" fmla="*/ 115 w 603"/>
              <a:gd name="T15" fmla="*/ 156 h 405"/>
              <a:gd name="T16" fmla="*/ 88 w 603"/>
              <a:gd name="T17" fmla="*/ 114 h 405"/>
              <a:gd name="T18" fmla="*/ 43 w 603"/>
              <a:gd name="T19" fmla="*/ 50 h 405"/>
              <a:gd name="T20" fmla="*/ 59 w 603"/>
              <a:gd name="T21" fmla="*/ 27 h 405"/>
              <a:gd name="T22" fmla="*/ 93 w 603"/>
              <a:gd name="T23" fmla="*/ 82 h 405"/>
              <a:gd name="T24" fmla="*/ 119 w 603"/>
              <a:gd name="T25" fmla="*/ 105 h 405"/>
              <a:gd name="T26" fmla="*/ 178 w 603"/>
              <a:gd name="T27" fmla="*/ 179 h 405"/>
              <a:gd name="T28" fmla="*/ 185 w 603"/>
              <a:gd name="T29" fmla="*/ 217 h 405"/>
              <a:gd name="T30" fmla="*/ 233 w 603"/>
              <a:gd name="T31" fmla="*/ 243 h 405"/>
              <a:gd name="T32" fmla="*/ 256 w 603"/>
              <a:gd name="T33" fmla="*/ 255 h 405"/>
              <a:gd name="T34" fmla="*/ 294 w 603"/>
              <a:gd name="T35" fmla="*/ 271 h 405"/>
              <a:gd name="T36" fmla="*/ 317 w 603"/>
              <a:gd name="T37" fmla="*/ 277 h 405"/>
              <a:gd name="T38" fmla="*/ 352 w 603"/>
              <a:gd name="T39" fmla="*/ 271 h 405"/>
              <a:gd name="T40" fmla="*/ 435 w 603"/>
              <a:gd name="T41" fmla="*/ 314 h 405"/>
              <a:gd name="T42" fmla="*/ 468 w 603"/>
              <a:gd name="T43" fmla="*/ 337 h 405"/>
              <a:gd name="T44" fmla="*/ 486 w 603"/>
              <a:gd name="T45" fmla="*/ 367 h 405"/>
              <a:gd name="T46" fmla="*/ 515 w 603"/>
              <a:gd name="T47" fmla="*/ 387 h 405"/>
              <a:gd name="T48" fmla="*/ 534 w 603"/>
              <a:gd name="T49" fmla="*/ 391 h 405"/>
              <a:gd name="T50" fmla="*/ 556 w 603"/>
              <a:gd name="T51" fmla="*/ 393 h 405"/>
              <a:gd name="T52" fmla="*/ 584 w 603"/>
              <a:gd name="T53" fmla="*/ 394 h 405"/>
              <a:gd name="T54" fmla="*/ 591 w 603"/>
              <a:gd name="T55" fmla="*/ 397 h 405"/>
              <a:gd name="T56" fmla="*/ 574 w 603"/>
              <a:gd name="T57" fmla="*/ 368 h 405"/>
              <a:gd name="T58" fmla="*/ 506 w 603"/>
              <a:gd name="T59" fmla="*/ 346 h 405"/>
              <a:gd name="T60" fmla="*/ 510 w 603"/>
              <a:gd name="T61" fmla="*/ 282 h 405"/>
              <a:gd name="T62" fmla="*/ 428 w 603"/>
              <a:gd name="T63" fmla="*/ 269 h 405"/>
              <a:gd name="T64" fmla="*/ 437 w 603"/>
              <a:gd name="T65" fmla="*/ 230 h 405"/>
              <a:gd name="T66" fmla="*/ 448 w 603"/>
              <a:gd name="T67" fmla="*/ 216 h 405"/>
              <a:gd name="T68" fmla="*/ 445 w 603"/>
              <a:gd name="T69" fmla="*/ 184 h 405"/>
              <a:gd name="T70" fmla="*/ 391 w 603"/>
              <a:gd name="T71" fmla="*/ 224 h 405"/>
              <a:gd name="T72" fmla="*/ 345 w 603"/>
              <a:gd name="T73" fmla="*/ 236 h 405"/>
              <a:gd name="T74" fmla="*/ 300 w 603"/>
              <a:gd name="T75" fmla="*/ 192 h 405"/>
              <a:gd name="T76" fmla="*/ 294 w 603"/>
              <a:gd name="T77" fmla="*/ 139 h 405"/>
              <a:gd name="T78" fmla="*/ 297 w 603"/>
              <a:gd name="T79" fmla="*/ 108 h 405"/>
              <a:gd name="T80" fmla="*/ 206 w 603"/>
              <a:gd name="T81" fmla="*/ 60 h 405"/>
              <a:gd name="T82" fmla="*/ 135 w 603"/>
              <a:gd name="T83" fmla="*/ 13 h 405"/>
              <a:gd name="T84" fmla="*/ 34 w 603"/>
              <a:gd name="T85" fmla="*/ 0 h 40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</a:cxnLst>
            <a:rect l="0" t="0" r="r" b="b"/>
            <a:pathLst>
              <a:path w="603" h="405">
                <a:moveTo>
                  <a:pt x="296" y="104"/>
                </a:moveTo>
                <a:cubicBezTo>
                  <a:pt x="297" y="108"/>
                  <a:pt x="297" y="108"/>
                  <a:pt x="297" y="108"/>
                </a:cubicBezTo>
                <a:cubicBezTo>
                  <a:pt x="298" y="108"/>
                  <a:pt x="298" y="109"/>
                  <a:pt x="298" y="109"/>
                </a:cubicBezTo>
                <a:cubicBezTo>
                  <a:pt x="298" y="107"/>
                  <a:pt x="297" y="106"/>
                  <a:pt x="296" y="104"/>
                </a:cubicBezTo>
                <a:moveTo>
                  <a:pt x="296" y="103"/>
                </a:moveTo>
                <a:cubicBezTo>
                  <a:pt x="296" y="104"/>
                  <a:pt x="296" y="104"/>
                  <a:pt x="296" y="104"/>
                </a:cubicBezTo>
                <a:cubicBezTo>
                  <a:pt x="296" y="103"/>
                  <a:pt x="296" y="103"/>
                  <a:pt x="296" y="103"/>
                </a:cubicBezTo>
                <a:moveTo>
                  <a:pt x="34" y="0"/>
                </a:moveTo>
                <a:cubicBezTo>
                  <a:pt x="1" y="0"/>
                  <a:pt x="1" y="0"/>
                  <a:pt x="1" y="0"/>
                </a:cubicBezTo>
                <a:cubicBezTo>
                  <a:pt x="1" y="0"/>
                  <a:pt x="1" y="0"/>
                  <a:pt x="1" y="0"/>
                </a:cubicBezTo>
                <a:cubicBezTo>
                  <a:pt x="0" y="0"/>
                  <a:pt x="0" y="0"/>
                  <a:pt x="0" y="0"/>
                </a:cubicBezTo>
                <a:cubicBezTo>
                  <a:pt x="0" y="4"/>
                  <a:pt x="0" y="4"/>
                  <a:pt x="0" y="4"/>
                </a:cubicBezTo>
                <a:cubicBezTo>
                  <a:pt x="4" y="16"/>
                  <a:pt x="9" y="19"/>
                  <a:pt x="13" y="29"/>
                </a:cubicBezTo>
                <a:cubicBezTo>
                  <a:pt x="17" y="35"/>
                  <a:pt x="16" y="50"/>
                  <a:pt x="22" y="54"/>
                </a:cubicBezTo>
                <a:cubicBezTo>
                  <a:pt x="32" y="60"/>
                  <a:pt x="40" y="71"/>
                  <a:pt x="48" y="82"/>
                </a:cubicBezTo>
                <a:cubicBezTo>
                  <a:pt x="51" y="86"/>
                  <a:pt x="47" y="87"/>
                  <a:pt x="43" y="87"/>
                </a:cubicBezTo>
                <a:cubicBezTo>
                  <a:pt x="41" y="87"/>
                  <a:pt x="39" y="87"/>
                  <a:pt x="38" y="87"/>
                </a:cubicBezTo>
                <a:cubicBezTo>
                  <a:pt x="43" y="95"/>
                  <a:pt x="55" y="93"/>
                  <a:pt x="62" y="101"/>
                </a:cubicBezTo>
                <a:cubicBezTo>
                  <a:pt x="67" y="106"/>
                  <a:pt x="71" y="112"/>
                  <a:pt x="77" y="118"/>
                </a:cubicBezTo>
                <a:cubicBezTo>
                  <a:pt x="77" y="131"/>
                  <a:pt x="77" y="131"/>
                  <a:pt x="77" y="131"/>
                </a:cubicBezTo>
                <a:cubicBezTo>
                  <a:pt x="79" y="134"/>
                  <a:pt x="79" y="134"/>
                  <a:pt x="83" y="136"/>
                </a:cubicBezTo>
                <a:cubicBezTo>
                  <a:pt x="88" y="140"/>
                  <a:pt x="93" y="152"/>
                  <a:pt x="103" y="152"/>
                </a:cubicBezTo>
                <a:cubicBezTo>
                  <a:pt x="103" y="154"/>
                  <a:pt x="111" y="164"/>
                  <a:pt x="112" y="164"/>
                </a:cubicBezTo>
                <a:cubicBezTo>
                  <a:pt x="113" y="164"/>
                  <a:pt x="115" y="158"/>
                  <a:pt x="115" y="156"/>
                </a:cubicBezTo>
                <a:cubicBezTo>
                  <a:pt x="115" y="152"/>
                  <a:pt x="111" y="146"/>
                  <a:pt x="107" y="146"/>
                </a:cubicBezTo>
                <a:cubicBezTo>
                  <a:pt x="106" y="146"/>
                  <a:pt x="105" y="146"/>
                  <a:pt x="105" y="147"/>
                </a:cubicBezTo>
                <a:cubicBezTo>
                  <a:pt x="95" y="140"/>
                  <a:pt x="92" y="127"/>
                  <a:pt x="88" y="114"/>
                </a:cubicBezTo>
                <a:cubicBezTo>
                  <a:pt x="84" y="103"/>
                  <a:pt x="74" y="97"/>
                  <a:pt x="70" y="85"/>
                </a:cubicBezTo>
                <a:cubicBezTo>
                  <a:pt x="67" y="76"/>
                  <a:pt x="66" y="71"/>
                  <a:pt x="59" y="63"/>
                </a:cubicBezTo>
                <a:cubicBezTo>
                  <a:pt x="53" y="58"/>
                  <a:pt x="47" y="58"/>
                  <a:pt x="43" y="50"/>
                </a:cubicBezTo>
                <a:cubicBezTo>
                  <a:pt x="39" y="41"/>
                  <a:pt x="33" y="34"/>
                  <a:pt x="33" y="23"/>
                </a:cubicBezTo>
                <a:cubicBezTo>
                  <a:pt x="33" y="22"/>
                  <a:pt x="33" y="18"/>
                  <a:pt x="34" y="16"/>
                </a:cubicBezTo>
                <a:cubicBezTo>
                  <a:pt x="41" y="23"/>
                  <a:pt x="50" y="23"/>
                  <a:pt x="59" y="27"/>
                </a:cubicBezTo>
                <a:cubicBezTo>
                  <a:pt x="63" y="29"/>
                  <a:pt x="62" y="41"/>
                  <a:pt x="67" y="45"/>
                </a:cubicBezTo>
                <a:cubicBezTo>
                  <a:pt x="71" y="50"/>
                  <a:pt x="70" y="59"/>
                  <a:pt x="75" y="64"/>
                </a:cubicBezTo>
                <a:cubicBezTo>
                  <a:pt x="80" y="70"/>
                  <a:pt x="86" y="75"/>
                  <a:pt x="93" y="82"/>
                </a:cubicBezTo>
                <a:cubicBezTo>
                  <a:pt x="93" y="82"/>
                  <a:pt x="94" y="81"/>
                  <a:pt x="94" y="81"/>
                </a:cubicBezTo>
                <a:cubicBezTo>
                  <a:pt x="95" y="81"/>
                  <a:pt x="96" y="82"/>
                  <a:pt x="98" y="82"/>
                </a:cubicBezTo>
                <a:cubicBezTo>
                  <a:pt x="98" y="95"/>
                  <a:pt x="115" y="96"/>
                  <a:pt x="119" y="105"/>
                </a:cubicBezTo>
                <a:cubicBezTo>
                  <a:pt x="122" y="111"/>
                  <a:pt x="118" y="117"/>
                  <a:pt x="123" y="121"/>
                </a:cubicBezTo>
                <a:cubicBezTo>
                  <a:pt x="128" y="126"/>
                  <a:pt x="136" y="128"/>
                  <a:pt x="142" y="133"/>
                </a:cubicBezTo>
                <a:cubicBezTo>
                  <a:pt x="153" y="145"/>
                  <a:pt x="171" y="160"/>
                  <a:pt x="178" y="179"/>
                </a:cubicBezTo>
                <a:cubicBezTo>
                  <a:pt x="179" y="183"/>
                  <a:pt x="183" y="185"/>
                  <a:pt x="183" y="192"/>
                </a:cubicBezTo>
                <a:cubicBezTo>
                  <a:pt x="183" y="197"/>
                  <a:pt x="178" y="201"/>
                  <a:pt x="178" y="206"/>
                </a:cubicBezTo>
                <a:cubicBezTo>
                  <a:pt x="178" y="211"/>
                  <a:pt x="181" y="217"/>
                  <a:pt x="185" y="217"/>
                </a:cubicBezTo>
                <a:cubicBezTo>
                  <a:pt x="187" y="224"/>
                  <a:pt x="203" y="227"/>
                  <a:pt x="210" y="234"/>
                </a:cubicBezTo>
                <a:cubicBezTo>
                  <a:pt x="211" y="235"/>
                  <a:pt x="212" y="236"/>
                  <a:pt x="216" y="237"/>
                </a:cubicBezTo>
                <a:cubicBezTo>
                  <a:pt x="222" y="241"/>
                  <a:pt x="226" y="240"/>
                  <a:pt x="233" y="243"/>
                </a:cubicBezTo>
                <a:cubicBezTo>
                  <a:pt x="240" y="246"/>
                  <a:pt x="242" y="253"/>
                  <a:pt x="249" y="255"/>
                </a:cubicBezTo>
                <a:cubicBezTo>
                  <a:pt x="251" y="255"/>
                  <a:pt x="252" y="255"/>
                  <a:pt x="253" y="255"/>
                </a:cubicBezTo>
                <a:cubicBezTo>
                  <a:pt x="254" y="255"/>
                  <a:pt x="255" y="255"/>
                  <a:pt x="256" y="255"/>
                </a:cubicBezTo>
                <a:cubicBezTo>
                  <a:pt x="257" y="255"/>
                  <a:pt x="258" y="255"/>
                  <a:pt x="260" y="255"/>
                </a:cubicBezTo>
                <a:cubicBezTo>
                  <a:pt x="261" y="255"/>
                  <a:pt x="263" y="255"/>
                  <a:pt x="265" y="256"/>
                </a:cubicBezTo>
                <a:cubicBezTo>
                  <a:pt x="270" y="259"/>
                  <a:pt x="288" y="271"/>
                  <a:pt x="294" y="271"/>
                </a:cubicBezTo>
                <a:cubicBezTo>
                  <a:pt x="296" y="271"/>
                  <a:pt x="298" y="271"/>
                  <a:pt x="300" y="271"/>
                </a:cubicBezTo>
                <a:cubicBezTo>
                  <a:pt x="302" y="271"/>
                  <a:pt x="304" y="271"/>
                  <a:pt x="306" y="272"/>
                </a:cubicBezTo>
                <a:cubicBezTo>
                  <a:pt x="308" y="273"/>
                  <a:pt x="313" y="277"/>
                  <a:pt x="317" y="277"/>
                </a:cubicBezTo>
                <a:cubicBezTo>
                  <a:pt x="326" y="277"/>
                  <a:pt x="327" y="266"/>
                  <a:pt x="337" y="266"/>
                </a:cubicBezTo>
                <a:cubicBezTo>
                  <a:pt x="341" y="266"/>
                  <a:pt x="344" y="268"/>
                  <a:pt x="349" y="271"/>
                </a:cubicBezTo>
                <a:cubicBezTo>
                  <a:pt x="352" y="271"/>
                  <a:pt x="352" y="271"/>
                  <a:pt x="352" y="271"/>
                </a:cubicBezTo>
                <a:cubicBezTo>
                  <a:pt x="366" y="278"/>
                  <a:pt x="368" y="290"/>
                  <a:pt x="385" y="298"/>
                </a:cubicBezTo>
                <a:cubicBezTo>
                  <a:pt x="395" y="303"/>
                  <a:pt x="402" y="300"/>
                  <a:pt x="413" y="305"/>
                </a:cubicBezTo>
                <a:cubicBezTo>
                  <a:pt x="419" y="308"/>
                  <a:pt x="425" y="314"/>
                  <a:pt x="435" y="314"/>
                </a:cubicBezTo>
                <a:cubicBezTo>
                  <a:pt x="438" y="314"/>
                  <a:pt x="441" y="311"/>
                  <a:pt x="445" y="311"/>
                </a:cubicBezTo>
                <a:cubicBezTo>
                  <a:pt x="446" y="311"/>
                  <a:pt x="447" y="311"/>
                  <a:pt x="448" y="311"/>
                </a:cubicBezTo>
                <a:cubicBezTo>
                  <a:pt x="451" y="324"/>
                  <a:pt x="460" y="329"/>
                  <a:pt x="468" y="337"/>
                </a:cubicBezTo>
                <a:cubicBezTo>
                  <a:pt x="471" y="340"/>
                  <a:pt x="474" y="341"/>
                  <a:pt x="475" y="346"/>
                </a:cubicBezTo>
                <a:cubicBezTo>
                  <a:pt x="478" y="354"/>
                  <a:pt x="473" y="362"/>
                  <a:pt x="481" y="367"/>
                </a:cubicBezTo>
                <a:cubicBezTo>
                  <a:pt x="486" y="367"/>
                  <a:pt x="486" y="367"/>
                  <a:pt x="486" y="367"/>
                </a:cubicBezTo>
                <a:cubicBezTo>
                  <a:pt x="485" y="366"/>
                  <a:pt x="485" y="364"/>
                  <a:pt x="486" y="362"/>
                </a:cubicBezTo>
                <a:cubicBezTo>
                  <a:pt x="486" y="362"/>
                  <a:pt x="504" y="373"/>
                  <a:pt x="506" y="376"/>
                </a:cubicBezTo>
                <a:cubicBezTo>
                  <a:pt x="508" y="381"/>
                  <a:pt x="508" y="386"/>
                  <a:pt x="515" y="387"/>
                </a:cubicBezTo>
                <a:cubicBezTo>
                  <a:pt x="515" y="388"/>
                  <a:pt x="517" y="391"/>
                  <a:pt x="518" y="391"/>
                </a:cubicBezTo>
                <a:cubicBezTo>
                  <a:pt x="520" y="391"/>
                  <a:pt x="525" y="389"/>
                  <a:pt x="528" y="389"/>
                </a:cubicBezTo>
                <a:cubicBezTo>
                  <a:pt x="531" y="389"/>
                  <a:pt x="533" y="390"/>
                  <a:pt x="534" y="391"/>
                </a:cubicBezTo>
                <a:cubicBezTo>
                  <a:pt x="538" y="395"/>
                  <a:pt x="543" y="405"/>
                  <a:pt x="552" y="405"/>
                </a:cubicBezTo>
                <a:cubicBezTo>
                  <a:pt x="556" y="405"/>
                  <a:pt x="559" y="403"/>
                  <a:pt x="560" y="397"/>
                </a:cubicBezTo>
                <a:cubicBezTo>
                  <a:pt x="559" y="397"/>
                  <a:pt x="556" y="395"/>
                  <a:pt x="556" y="393"/>
                </a:cubicBezTo>
                <a:cubicBezTo>
                  <a:pt x="556" y="389"/>
                  <a:pt x="570" y="379"/>
                  <a:pt x="574" y="379"/>
                </a:cubicBezTo>
                <a:cubicBezTo>
                  <a:pt x="580" y="379"/>
                  <a:pt x="581" y="386"/>
                  <a:pt x="587" y="388"/>
                </a:cubicBezTo>
                <a:cubicBezTo>
                  <a:pt x="586" y="391"/>
                  <a:pt x="584" y="392"/>
                  <a:pt x="584" y="394"/>
                </a:cubicBezTo>
                <a:cubicBezTo>
                  <a:pt x="584" y="395"/>
                  <a:pt x="589" y="397"/>
                  <a:pt x="590" y="398"/>
                </a:cubicBezTo>
                <a:cubicBezTo>
                  <a:pt x="590" y="398"/>
                  <a:pt x="590" y="398"/>
                  <a:pt x="590" y="398"/>
                </a:cubicBezTo>
                <a:cubicBezTo>
                  <a:pt x="590" y="398"/>
                  <a:pt x="591" y="398"/>
                  <a:pt x="591" y="397"/>
                </a:cubicBezTo>
                <a:cubicBezTo>
                  <a:pt x="593" y="396"/>
                  <a:pt x="597" y="392"/>
                  <a:pt x="600" y="389"/>
                </a:cubicBezTo>
                <a:cubicBezTo>
                  <a:pt x="602" y="387"/>
                  <a:pt x="603" y="386"/>
                  <a:pt x="603" y="385"/>
                </a:cubicBezTo>
                <a:cubicBezTo>
                  <a:pt x="595" y="379"/>
                  <a:pt x="588" y="368"/>
                  <a:pt x="574" y="368"/>
                </a:cubicBezTo>
                <a:cubicBezTo>
                  <a:pt x="561" y="368"/>
                  <a:pt x="554" y="379"/>
                  <a:pt x="540" y="379"/>
                </a:cubicBezTo>
                <a:cubicBezTo>
                  <a:pt x="531" y="379"/>
                  <a:pt x="531" y="369"/>
                  <a:pt x="525" y="366"/>
                </a:cubicBezTo>
                <a:cubicBezTo>
                  <a:pt x="517" y="362"/>
                  <a:pt x="506" y="357"/>
                  <a:pt x="506" y="346"/>
                </a:cubicBezTo>
                <a:cubicBezTo>
                  <a:pt x="506" y="337"/>
                  <a:pt x="506" y="326"/>
                  <a:pt x="506" y="313"/>
                </a:cubicBezTo>
                <a:cubicBezTo>
                  <a:pt x="509" y="308"/>
                  <a:pt x="510" y="295"/>
                  <a:pt x="510" y="290"/>
                </a:cubicBezTo>
                <a:cubicBezTo>
                  <a:pt x="510" y="288"/>
                  <a:pt x="510" y="285"/>
                  <a:pt x="510" y="282"/>
                </a:cubicBezTo>
                <a:cubicBezTo>
                  <a:pt x="500" y="280"/>
                  <a:pt x="497" y="271"/>
                  <a:pt x="484" y="271"/>
                </a:cubicBezTo>
                <a:cubicBezTo>
                  <a:pt x="466" y="271"/>
                  <a:pt x="452" y="274"/>
                  <a:pt x="434" y="274"/>
                </a:cubicBezTo>
                <a:cubicBezTo>
                  <a:pt x="431" y="274"/>
                  <a:pt x="428" y="272"/>
                  <a:pt x="428" y="269"/>
                </a:cubicBezTo>
                <a:cubicBezTo>
                  <a:pt x="428" y="268"/>
                  <a:pt x="428" y="267"/>
                  <a:pt x="428" y="266"/>
                </a:cubicBezTo>
                <a:cubicBezTo>
                  <a:pt x="431" y="263"/>
                  <a:pt x="437" y="261"/>
                  <a:pt x="437" y="255"/>
                </a:cubicBezTo>
                <a:cubicBezTo>
                  <a:pt x="437" y="248"/>
                  <a:pt x="437" y="236"/>
                  <a:pt x="437" y="230"/>
                </a:cubicBezTo>
                <a:cubicBezTo>
                  <a:pt x="439" y="230"/>
                  <a:pt x="440" y="230"/>
                  <a:pt x="442" y="230"/>
                </a:cubicBezTo>
                <a:cubicBezTo>
                  <a:pt x="442" y="231"/>
                  <a:pt x="442" y="233"/>
                  <a:pt x="442" y="234"/>
                </a:cubicBezTo>
                <a:cubicBezTo>
                  <a:pt x="445" y="228"/>
                  <a:pt x="448" y="225"/>
                  <a:pt x="448" y="216"/>
                </a:cubicBezTo>
                <a:cubicBezTo>
                  <a:pt x="448" y="206"/>
                  <a:pt x="457" y="197"/>
                  <a:pt x="457" y="189"/>
                </a:cubicBezTo>
                <a:cubicBezTo>
                  <a:pt x="457" y="188"/>
                  <a:pt x="457" y="186"/>
                  <a:pt x="457" y="185"/>
                </a:cubicBezTo>
                <a:cubicBezTo>
                  <a:pt x="454" y="185"/>
                  <a:pt x="447" y="184"/>
                  <a:pt x="445" y="184"/>
                </a:cubicBezTo>
                <a:cubicBezTo>
                  <a:pt x="443" y="183"/>
                  <a:pt x="439" y="182"/>
                  <a:pt x="434" y="182"/>
                </a:cubicBezTo>
                <a:cubicBezTo>
                  <a:pt x="420" y="182"/>
                  <a:pt x="402" y="187"/>
                  <a:pt x="402" y="203"/>
                </a:cubicBezTo>
                <a:cubicBezTo>
                  <a:pt x="402" y="211"/>
                  <a:pt x="393" y="217"/>
                  <a:pt x="391" y="224"/>
                </a:cubicBezTo>
                <a:cubicBezTo>
                  <a:pt x="391" y="226"/>
                  <a:pt x="388" y="232"/>
                  <a:pt x="384" y="232"/>
                </a:cubicBezTo>
                <a:cubicBezTo>
                  <a:pt x="382" y="232"/>
                  <a:pt x="380" y="229"/>
                  <a:pt x="374" y="229"/>
                </a:cubicBezTo>
                <a:cubicBezTo>
                  <a:pt x="363" y="229"/>
                  <a:pt x="355" y="236"/>
                  <a:pt x="345" y="236"/>
                </a:cubicBezTo>
                <a:cubicBezTo>
                  <a:pt x="341" y="236"/>
                  <a:pt x="341" y="232"/>
                  <a:pt x="336" y="230"/>
                </a:cubicBezTo>
                <a:cubicBezTo>
                  <a:pt x="322" y="226"/>
                  <a:pt x="322" y="217"/>
                  <a:pt x="313" y="207"/>
                </a:cubicBezTo>
                <a:cubicBezTo>
                  <a:pt x="309" y="204"/>
                  <a:pt x="302" y="196"/>
                  <a:pt x="300" y="192"/>
                </a:cubicBezTo>
                <a:cubicBezTo>
                  <a:pt x="298" y="187"/>
                  <a:pt x="301" y="184"/>
                  <a:pt x="298" y="179"/>
                </a:cubicBezTo>
                <a:cubicBezTo>
                  <a:pt x="297" y="177"/>
                  <a:pt x="293" y="173"/>
                  <a:pt x="294" y="169"/>
                </a:cubicBezTo>
                <a:cubicBezTo>
                  <a:pt x="294" y="139"/>
                  <a:pt x="294" y="139"/>
                  <a:pt x="294" y="139"/>
                </a:cubicBezTo>
                <a:cubicBezTo>
                  <a:pt x="296" y="131"/>
                  <a:pt x="300" y="128"/>
                  <a:pt x="300" y="118"/>
                </a:cubicBezTo>
                <a:cubicBezTo>
                  <a:pt x="300" y="115"/>
                  <a:pt x="298" y="113"/>
                  <a:pt x="297" y="110"/>
                </a:cubicBezTo>
                <a:cubicBezTo>
                  <a:pt x="297" y="108"/>
                  <a:pt x="297" y="108"/>
                  <a:pt x="297" y="108"/>
                </a:cubicBezTo>
                <a:cubicBezTo>
                  <a:pt x="288" y="107"/>
                  <a:pt x="276" y="105"/>
                  <a:pt x="272" y="101"/>
                </a:cubicBezTo>
                <a:cubicBezTo>
                  <a:pt x="255" y="84"/>
                  <a:pt x="256" y="45"/>
                  <a:pt x="225" y="45"/>
                </a:cubicBezTo>
                <a:cubicBezTo>
                  <a:pt x="213" y="45"/>
                  <a:pt x="216" y="60"/>
                  <a:pt x="206" y="60"/>
                </a:cubicBezTo>
                <a:cubicBezTo>
                  <a:pt x="195" y="60"/>
                  <a:pt x="187" y="42"/>
                  <a:pt x="182" y="35"/>
                </a:cubicBezTo>
                <a:cubicBezTo>
                  <a:pt x="173" y="19"/>
                  <a:pt x="163" y="17"/>
                  <a:pt x="145" y="13"/>
                </a:cubicBezTo>
                <a:cubicBezTo>
                  <a:pt x="135" y="13"/>
                  <a:pt x="135" y="13"/>
                  <a:pt x="135" y="13"/>
                </a:cubicBezTo>
                <a:cubicBezTo>
                  <a:pt x="135" y="19"/>
                  <a:pt x="135" y="19"/>
                  <a:pt x="135" y="19"/>
                </a:cubicBezTo>
                <a:cubicBezTo>
                  <a:pt x="91" y="19"/>
                  <a:pt x="91" y="19"/>
                  <a:pt x="91" y="19"/>
                </a:cubicBezTo>
                <a:cubicBezTo>
                  <a:pt x="34" y="0"/>
                  <a:pt x="34" y="0"/>
                  <a:pt x="3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1" name="Freeform 177">
            <a:extLst>
              <a:ext uri="{FF2B5EF4-FFF2-40B4-BE49-F238E27FC236}">
                <a16:creationId xmlns:a16="http://schemas.microsoft.com/office/drawing/2014/main" id="{CECE1681-6C2E-4399-906F-154C738D4C30}"/>
              </a:ext>
            </a:extLst>
          </xdr:cNvPr>
          <xdr:cNvSpPr>
            <a:spLocks/>
          </xdr:cNvSpPr>
        </xdr:nvSpPr>
        <xdr:spPr bwMode="auto">
          <a:xfrm>
            <a:off x="532" y="986"/>
            <a:ext cx="43" cy="21"/>
          </a:xfrm>
          <a:custGeom>
            <a:avLst/>
            <a:gdLst>
              <a:gd name="T0" fmla="*/ 0 w 18"/>
              <a:gd name="T1" fmla="*/ 0 h 9"/>
              <a:gd name="T2" fmla="*/ 0 w 18"/>
              <a:gd name="T3" fmla="*/ 4 h 9"/>
              <a:gd name="T4" fmla="*/ 15 w 18"/>
              <a:gd name="T5" fmla="*/ 9 h 9"/>
              <a:gd name="T6" fmla="*/ 17 w 18"/>
              <a:gd name="T7" fmla="*/ 9 h 9"/>
              <a:gd name="T8" fmla="*/ 18 w 18"/>
              <a:gd name="T9" fmla="*/ 9 h 9"/>
              <a:gd name="T10" fmla="*/ 0 w 18"/>
              <a:gd name="T11" fmla="*/ 0 h 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18" h="9">
                <a:moveTo>
                  <a:pt x="0" y="0"/>
                </a:moveTo>
                <a:cubicBezTo>
                  <a:pt x="0" y="1"/>
                  <a:pt x="0" y="3"/>
                  <a:pt x="0" y="4"/>
                </a:cubicBezTo>
                <a:cubicBezTo>
                  <a:pt x="3" y="7"/>
                  <a:pt x="10" y="9"/>
                  <a:pt x="15" y="9"/>
                </a:cubicBezTo>
                <a:cubicBezTo>
                  <a:pt x="15" y="9"/>
                  <a:pt x="16" y="9"/>
                  <a:pt x="17" y="9"/>
                </a:cubicBezTo>
                <a:cubicBezTo>
                  <a:pt x="17" y="9"/>
                  <a:pt x="18" y="9"/>
                  <a:pt x="18" y="9"/>
                </a:cubicBezTo>
                <a:cubicBezTo>
                  <a:pt x="18" y="1"/>
                  <a:pt x="9" y="0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2" name="Freeform 178">
            <a:extLst>
              <a:ext uri="{FF2B5EF4-FFF2-40B4-BE49-F238E27FC236}">
                <a16:creationId xmlns:a16="http://schemas.microsoft.com/office/drawing/2014/main" id="{987EB3C1-A7C2-4D7D-89F5-53FC81771737}"/>
              </a:ext>
            </a:extLst>
          </xdr:cNvPr>
          <xdr:cNvSpPr>
            <a:spLocks/>
          </xdr:cNvSpPr>
        </xdr:nvSpPr>
        <xdr:spPr bwMode="auto">
          <a:xfrm>
            <a:off x="-1118" y="1104"/>
            <a:ext cx="168" cy="109"/>
          </a:xfrm>
          <a:custGeom>
            <a:avLst/>
            <a:gdLst>
              <a:gd name="T0" fmla="*/ 8 w 71"/>
              <a:gd name="T1" fmla="*/ 0 h 46"/>
              <a:gd name="T2" fmla="*/ 0 w 71"/>
              <a:gd name="T3" fmla="*/ 3 h 46"/>
              <a:gd name="T4" fmla="*/ 2 w 71"/>
              <a:gd name="T5" fmla="*/ 3 h 46"/>
              <a:gd name="T6" fmla="*/ 10 w 71"/>
              <a:gd name="T7" fmla="*/ 5 h 46"/>
              <a:gd name="T8" fmla="*/ 5 w 71"/>
              <a:gd name="T9" fmla="*/ 10 h 46"/>
              <a:gd name="T10" fmla="*/ 32 w 71"/>
              <a:gd name="T11" fmla="*/ 21 h 46"/>
              <a:gd name="T12" fmla="*/ 27 w 71"/>
              <a:gd name="T13" fmla="*/ 26 h 46"/>
              <a:gd name="T14" fmla="*/ 66 w 71"/>
              <a:gd name="T15" fmla="*/ 46 h 46"/>
              <a:gd name="T16" fmla="*/ 71 w 71"/>
              <a:gd name="T17" fmla="*/ 46 h 46"/>
              <a:gd name="T18" fmla="*/ 71 w 71"/>
              <a:gd name="T19" fmla="*/ 41 h 46"/>
              <a:gd name="T20" fmla="*/ 22 w 71"/>
              <a:gd name="T21" fmla="*/ 7 h 46"/>
              <a:gd name="T22" fmla="*/ 8 w 71"/>
              <a:gd name="T23" fmla="*/ 0 h 4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71" h="46">
                <a:moveTo>
                  <a:pt x="8" y="0"/>
                </a:moveTo>
                <a:cubicBezTo>
                  <a:pt x="5" y="0"/>
                  <a:pt x="2" y="2"/>
                  <a:pt x="0" y="3"/>
                </a:cubicBezTo>
                <a:cubicBezTo>
                  <a:pt x="2" y="3"/>
                  <a:pt x="2" y="3"/>
                  <a:pt x="2" y="3"/>
                </a:cubicBezTo>
                <a:cubicBezTo>
                  <a:pt x="2" y="3"/>
                  <a:pt x="8" y="4"/>
                  <a:pt x="10" y="5"/>
                </a:cubicBezTo>
                <a:cubicBezTo>
                  <a:pt x="10" y="6"/>
                  <a:pt x="8" y="9"/>
                  <a:pt x="5" y="10"/>
                </a:cubicBezTo>
                <a:cubicBezTo>
                  <a:pt x="7" y="16"/>
                  <a:pt x="22" y="21"/>
                  <a:pt x="32" y="21"/>
                </a:cubicBezTo>
                <a:cubicBezTo>
                  <a:pt x="31" y="23"/>
                  <a:pt x="28" y="23"/>
                  <a:pt x="27" y="26"/>
                </a:cubicBezTo>
                <a:cubicBezTo>
                  <a:pt x="36" y="32"/>
                  <a:pt x="54" y="46"/>
                  <a:pt x="66" y="46"/>
                </a:cubicBezTo>
                <a:cubicBezTo>
                  <a:pt x="68" y="46"/>
                  <a:pt x="69" y="46"/>
                  <a:pt x="71" y="46"/>
                </a:cubicBezTo>
                <a:cubicBezTo>
                  <a:pt x="71" y="41"/>
                  <a:pt x="71" y="41"/>
                  <a:pt x="71" y="41"/>
                </a:cubicBezTo>
                <a:cubicBezTo>
                  <a:pt x="57" y="28"/>
                  <a:pt x="45" y="15"/>
                  <a:pt x="22" y="7"/>
                </a:cubicBezTo>
                <a:cubicBezTo>
                  <a:pt x="18" y="6"/>
                  <a:pt x="13" y="0"/>
                  <a:pt x="8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3" name="Freeform 179">
            <a:extLst>
              <a:ext uri="{FF2B5EF4-FFF2-40B4-BE49-F238E27FC236}">
                <a16:creationId xmlns:a16="http://schemas.microsoft.com/office/drawing/2014/main" id="{792BE28F-4B12-4990-BCCE-F639B5EB3C3B}"/>
              </a:ext>
            </a:extLst>
          </xdr:cNvPr>
          <xdr:cNvSpPr>
            <a:spLocks/>
          </xdr:cNvSpPr>
        </xdr:nvSpPr>
        <xdr:spPr bwMode="auto">
          <a:xfrm>
            <a:off x="-1283" y="948"/>
            <a:ext cx="59" cy="85"/>
          </a:xfrm>
          <a:custGeom>
            <a:avLst/>
            <a:gdLst>
              <a:gd name="T0" fmla="*/ 0 w 25"/>
              <a:gd name="T1" fmla="*/ 0 h 36"/>
              <a:gd name="T2" fmla="*/ 0 w 25"/>
              <a:gd name="T3" fmla="*/ 4 h 36"/>
              <a:gd name="T4" fmla="*/ 6 w 25"/>
              <a:gd name="T5" fmla="*/ 13 h 36"/>
              <a:gd name="T6" fmla="*/ 14 w 25"/>
              <a:gd name="T7" fmla="*/ 20 h 36"/>
              <a:gd name="T8" fmla="*/ 12 w 25"/>
              <a:gd name="T9" fmla="*/ 26 h 36"/>
              <a:gd name="T10" fmla="*/ 20 w 25"/>
              <a:gd name="T11" fmla="*/ 36 h 36"/>
              <a:gd name="T12" fmla="*/ 15 w 25"/>
              <a:gd name="T13" fmla="*/ 26 h 36"/>
              <a:gd name="T14" fmla="*/ 18 w 25"/>
              <a:gd name="T15" fmla="*/ 21 h 36"/>
              <a:gd name="T16" fmla="*/ 15 w 25"/>
              <a:gd name="T17" fmla="*/ 14 h 36"/>
              <a:gd name="T18" fmla="*/ 15 w 25"/>
              <a:gd name="T19" fmla="*/ 3 h 36"/>
              <a:gd name="T20" fmla="*/ 8 w 25"/>
              <a:gd name="T21" fmla="*/ 10 h 36"/>
              <a:gd name="T22" fmla="*/ 12 w 25"/>
              <a:gd name="T23" fmla="*/ 3 h 36"/>
              <a:gd name="T24" fmla="*/ 0 w 25"/>
              <a:gd name="T25" fmla="*/ 0 h 3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</a:cxnLst>
            <a:rect l="0" t="0" r="r" b="b"/>
            <a:pathLst>
              <a:path w="25" h="36">
                <a:moveTo>
                  <a:pt x="0" y="0"/>
                </a:moveTo>
                <a:cubicBezTo>
                  <a:pt x="0" y="4"/>
                  <a:pt x="0" y="4"/>
                  <a:pt x="0" y="4"/>
                </a:cubicBezTo>
                <a:cubicBezTo>
                  <a:pt x="2" y="7"/>
                  <a:pt x="4" y="13"/>
                  <a:pt x="6" y="13"/>
                </a:cubicBezTo>
                <a:cubicBezTo>
                  <a:pt x="9" y="13"/>
                  <a:pt x="10" y="19"/>
                  <a:pt x="14" y="20"/>
                </a:cubicBezTo>
                <a:cubicBezTo>
                  <a:pt x="14" y="21"/>
                  <a:pt x="12" y="23"/>
                  <a:pt x="12" y="26"/>
                </a:cubicBezTo>
                <a:cubicBezTo>
                  <a:pt x="12" y="30"/>
                  <a:pt x="15" y="36"/>
                  <a:pt x="20" y="36"/>
                </a:cubicBezTo>
                <a:cubicBezTo>
                  <a:pt x="25" y="36"/>
                  <a:pt x="15" y="28"/>
                  <a:pt x="15" y="26"/>
                </a:cubicBezTo>
                <a:cubicBezTo>
                  <a:pt x="15" y="24"/>
                  <a:pt x="18" y="23"/>
                  <a:pt x="18" y="21"/>
                </a:cubicBezTo>
                <a:cubicBezTo>
                  <a:pt x="18" y="18"/>
                  <a:pt x="15" y="17"/>
                  <a:pt x="15" y="14"/>
                </a:cubicBezTo>
                <a:cubicBezTo>
                  <a:pt x="15" y="9"/>
                  <a:pt x="16" y="6"/>
                  <a:pt x="15" y="3"/>
                </a:cubicBezTo>
                <a:cubicBezTo>
                  <a:pt x="14" y="5"/>
                  <a:pt x="12" y="10"/>
                  <a:pt x="8" y="10"/>
                </a:cubicBezTo>
                <a:cubicBezTo>
                  <a:pt x="5" y="10"/>
                  <a:pt x="12" y="4"/>
                  <a:pt x="12" y="3"/>
                </a:cubicBezTo>
                <a:cubicBezTo>
                  <a:pt x="7" y="3"/>
                  <a:pt x="4" y="0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4" name="Freeform 180">
            <a:extLst>
              <a:ext uri="{FF2B5EF4-FFF2-40B4-BE49-F238E27FC236}">
                <a16:creationId xmlns:a16="http://schemas.microsoft.com/office/drawing/2014/main" id="{6148171C-1535-4148-83A7-F8258EB9AC4D}"/>
              </a:ext>
            </a:extLst>
          </xdr:cNvPr>
          <xdr:cNvSpPr>
            <a:spLocks/>
          </xdr:cNvSpPr>
        </xdr:nvSpPr>
        <xdr:spPr bwMode="auto">
          <a:xfrm>
            <a:off x="-2047" y="759"/>
            <a:ext cx="76" cy="49"/>
          </a:xfrm>
          <a:custGeom>
            <a:avLst/>
            <a:gdLst>
              <a:gd name="T0" fmla="*/ 32 w 32"/>
              <a:gd name="T1" fmla="*/ 0 h 21"/>
              <a:gd name="T2" fmla="*/ 25 w 32"/>
              <a:gd name="T3" fmla="*/ 0 h 21"/>
              <a:gd name="T4" fmla="*/ 0 w 32"/>
              <a:gd name="T5" fmla="*/ 8 h 21"/>
              <a:gd name="T6" fmla="*/ 0 w 32"/>
              <a:gd name="T7" fmla="*/ 14 h 21"/>
              <a:gd name="T8" fmla="*/ 11 w 32"/>
              <a:gd name="T9" fmla="*/ 21 h 21"/>
              <a:gd name="T10" fmla="*/ 32 w 32"/>
              <a:gd name="T11" fmla="*/ 6 h 21"/>
              <a:gd name="T12" fmla="*/ 32 w 32"/>
              <a:gd name="T13" fmla="*/ 0 h 2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32" h="21">
                <a:moveTo>
                  <a:pt x="32" y="0"/>
                </a:moveTo>
                <a:cubicBezTo>
                  <a:pt x="29" y="0"/>
                  <a:pt x="29" y="0"/>
                  <a:pt x="25" y="0"/>
                </a:cubicBezTo>
                <a:cubicBezTo>
                  <a:pt x="16" y="0"/>
                  <a:pt x="9" y="5"/>
                  <a:pt x="0" y="8"/>
                </a:cubicBezTo>
                <a:cubicBezTo>
                  <a:pt x="0" y="14"/>
                  <a:pt x="0" y="14"/>
                  <a:pt x="0" y="14"/>
                </a:cubicBezTo>
                <a:cubicBezTo>
                  <a:pt x="4" y="17"/>
                  <a:pt x="6" y="17"/>
                  <a:pt x="11" y="21"/>
                </a:cubicBezTo>
                <a:cubicBezTo>
                  <a:pt x="19" y="15"/>
                  <a:pt x="22" y="11"/>
                  <a:pt x="32" y="6"/>
                </a:cubicBezTo>
                <a:cubicBezTo>
                  <a:pt x="32" y="0"/>
                  <a:pt x="32" y="0"/>
                  <a:pt x="3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5" name="Freeform 181">
            <a:extLst>
              <a:ext uri="{FF2B5EF4-FFF2-40B4-BE49-F238E27FC236}">
                <a16:creationId xmlns:a16="http://schemas.microsoft.com/office/drawing/2014/main" id="{61BC440F-40DF-455E-B3FC-9B31D5EC949F}"/>
              </a:ext>
            </a:extLst>
          </xdr:cNvPr>
          <xdr:cNvSpPr>
            <a:spLocks/>
          </xdr:cNvSpPr>
        </xdr:nvSpPr>
        <xdr:spPr bwMode="auto">
          <a:xfrm>
            <a:off x="3881" y="1648"/>
            <a:ext cx="97" cy="59"/>
          </a:xfrm>
          <a:custGeom>
            <a:avLst/>
            <a:gdLst>
              <a:gd name="T0" fmla="*/ 38 w 41"/>
              <a:gd name="T1" fmla="*/ 0 h 25"/>
              <a:gd name="T2" fmla="*/ 23 w 41"/>
              <a:gd name="T3" fmla="*/ 4 h 25"/>
              <a:gd name="T4" fmla="*/ 8 w 41"/>
              <a:gd name="T5" fmla="*/ 0 h 25"/>
              <a:gd name="T6" fmla="*/ 0 w 41"/>
              <a:gd name="T7" fmla="*/ 2 h 25"/>
              <a:gd name="T8" fmla="*/ 0 w 41"/>
              <a:gd name="T9" fmla="*/ 6 h 25"/>
              <a:gd name="T10" fmla="*/ 7 w 41"/>
              <a:gd name="T11" fmla="*/ 9 h 25"/>
              <a:gd name="T12" fmla="*/ 31 w 41"/>
              <a:gd name="T13" fmla="*/ 22 h 25"/>
              <a:gd name="T14" fmla="*/ 36 w 41"/>
              <a:gd name="T15" fmla="*/ 25 h 25"/>
              <a:gd name="T16" fmla="*/ 39 w 41"/>
              <a:gd name="T17" fmla="*/ 21 h 25"/>
              <a:gd name="T18" fmla="*/ 36 w 41"/>
              <a:gd name="T19" fmla="*/ 12 h 25"/>
              <a:gd name="T20" fmla="*/ 39 w 41"/>
              <a:gd name="T21" fmla="*/ 7 h 25"/>
              <a:gd name="T22" fmla="*/ 41 w 41"/>
              <a:gd name="T23" fmla="*/ 0 h 25"/>
              <a:gd name="T24" fmla="*/ 38 w 41"/>
              <a:gd name="T25" fmla="*/ 0 h 2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</a:cxnLst>
            <a:rect l="0" t="0" r="r" b="b"/>
            <a:pathLst>
              <a:path w="41" h="25">
                <a:moveTo>
                  <a:pt x="38" y="0"/>
                </a:moveTo>
                <a:cubicBezTo>
                  <a:pt x="32" y="0"/>
                  <a:pt x="29" y="4"/>
                  <a:pt x="23" y="4"/>
                </a:cubicBezTo>
                <a:cubicBezTo>
                  <a:pt x="18" y="4"/>
                  <a:pt x="14" y="0"/>
                  <a:pt x="8" y="0"/>
                </a:cubicBezTo>
                <a:cubicBezTo>
                  <a:pt x="5" y="0"/>
                  <a:pt x="3" y="1"/>
                  <a:pt x="0" y="2"/>
                </a:cubicBezTo>
                <a:cubicBezTo>
                  <a:pt x="0" y="6"/>
                  <a:pt x="0" y="6"/>
                  <a:pt x="0" y="6"/>
                </a:cubicBezTo>
                <a:cubicBezTo>
                  <a:pt x="1" y="9"/>
                  <a:pt x="6" y="8"/>
                  <a:pt x="7" y="9"/>
                </a:cubicBezTo>
                <a:cubicBezTo>
                  <a:pt x="16" y="11"/>
                  <a:pt x="22" y="20"/>
                  <a:pt x="31" y="22"/>
                </a:cubicBezTo>
                <a:cubicBezTo>
                  <a:pt x="31" y="24"/>
                  <a:pt x="34" y="25"/>
                  <a:pt x="36" y="25"/>
                </a:cubicBezTo>
                <a:cubicBezTo>
                  <a:pt x="37" y="25"/>
                  <a:pt x="39" y="22"/>
                  <a:pt x="39" y="21"/>
                </a:cubicBezTo>
                <a:cubicBezTo>
                  <a:pt x="39" y="17"/>
                  <a:pt x="36" y="16"/>
                  <a:pt x="36" y="12"/>
                </a:cubicBezTo>
                <a:cubicBezTo>
                  <a:pt x="36" y="10"/>
                  <a:pt x="39" y="7"/>
                  <a:pt x="39" y="7"/>
                </a:cubicBezTo>
                <a:cubicBezTo>
                  <a:pt x="41" y="0"/>
                  <a:pt x="41" y="0"/>
                  <a:pt x="41" y="0"/>
                </a:cubicBezTo>
                <a:cubicBezTo>
                  <a:pt x="40" y="0"/>
                  <a:pt x="39" y="0"/>
                  <a:pt x="38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6" name="Freeform 182">
            <a:extLst>
              <a:ext uri="{FF2B5EF4-FFF2-40B4-BE49-F238E27FC236}">
                <a16:creationId xmlns:a16="http://schemas.microsoft.com/office/drawing/2014/main" id="{8C48C148-7942-4582-A026-CCBE3F8BCA37}"/>
              </a:ext>
            </a:extLst>
          </xdr:cNvPr>
          <xdr:cNvSpPr>
            <a:spLocks/>
          </xdr:cNvSpPr>
        </xdr:nvSpPr>
        <xdr:spPr bwMode="auto">
          <a:xfrm>
            <a:off x="3744" y="1447"/>
            <a:ext cx="33" cy="64"/>
          </a:xfrm>
          <a:custGeom>
            <a:avLst/>
            <a:gdLst>
              <a:gd name="T0" fmla="*/ 12 w 14"/>
              <a:gd name="T1" fmla="*/ 0 h 27"/>
              <a:gd name="T2" fmla="*/ 4 w 14"/>
              <a:gd name="T3" fmla="*/ 5 h 27"/>
              <a:gd name="T4" fmla="*/ 0 w 14"/>
              <a:gd name="T5" fmla="*/ 6 h 27"/>
              <a:gd name="T6" fmla="*/ 10 w 14"/>
              <a:gd name="T7" fmla="*/ 27 h 27"/>
              <a:gd name="T8" fmla="*/ 14 w 14"/>
              <a:gd name="T9" fmla="*/ 6 h 27"/>
              <a:gd name="T10" fmla="*/ 12 w 14"/>
              <a:gd name="T11" fmla="*/ 0 h 2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14" h="27">
                <a:moveTo>
                  <a:pt x="12" y="0"/>
                </a:moveTo>
                <a:cubicBezTo>
                  <a:pt x="10" y="0"/>
                  <a:pt x="8" y="5"/>
                  <a:pt x="4" y="5"/>
                </a:cubicBezTo>
                <a:cubicBezTo>
                  <a:pt x="3" y="5"/>
                  <a:pt x="1" y="6"/>
                  <a:pt x="0" y="6"/>
                </a:cubicBezTo>
                <a:cubicBezTo>
                  <a:pt x="3" y="10"/>
                  <a:pt x="4" y="26"/>
                  <a:pt x="10" y="27"/>
                </a:cubicBezTo>
                <a:cubicBezTo>
                  <a:pt x="11" y="23"/>
                  <a:pt x="13" y="12"/>
                  <a:pt x="14" y="6"/>
                </a:cubicBezTo>
                <a:cubicBezTo>
                  <a:pt x="13" y="5"/>
                  <a:pt x="12" y="2"/>
                  <a:pt x="1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7" name="Freeform 183">
            <a:extLst>
              <a:ext uri="{FF2B5EF4-FFF2-40B4-BE49-F238E27FC236}">
                <a16:creationId xmlns:a16="http://schemas.microsoft.com/office/drawing/2014/main" id="{E14667DA-579E-4129-AA4E-1F726F76F4D8}"/>
              </a:ext>
            </a:extLst>
          </xdr:cNvPr>
          <xdr:cNvSpPr>
            <a:spLocks/>
          </xdr:cNvSpPr>
        </xdr:nvSpPr>
        <xdr:spPr bwMode="auto">
          <a:xfrm>
            <a:off x="3735" y="1518"/>
            <a:ext cx="54" cy="95"/>
          </a:xfrm>
          <a:custGeom>
            <a:avLst/>
            <a:gdLst>
              <a:gd name="T0" fmla="*/ 12 w 23"/>
              <a:gd name="T1" fmla="*/ 0 h 40"/>
              <a:gd name="T2" fmla="*/ 0 w 23"/>
              <a:gd name="T3" fmla="*/ 7 h 40"/>
              <a:gd name="T4" fmla="*/ 6 w 23"/>
              <a:gd name="T5" fmla="*/ 18 h 40"/>
              <a:gd name="T6" fmla="*/ 3 w 23"/>
              <a:gd name="T7" fmla="*/ 29 h 40"/>
              <a:gd name="T8" fmla="*/ 8 w 23"/>
              <a:gd name="T9" fmla="*/ 40 h 40"/>
              <a:gd name="T10" fmla="*/ 22 w 23"/>
              <a:gd name="T11" fmla="*/ 25 h 40"/>
              <a:gd name="T12" fmla="*/ 18 w 23"/>
              <a:gd name="T13" fmla="*/ 4 h 40"/>
              <a:gd name="T14" fmla="*/ 12 w 23"/>
              <a:gd name="T15" fmla="*/ 0 h 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</a:cxnLst>
            <a:rect l="0" t="0" r="r" b="b"/>
            <a:pathLst>
              <a:path w="23" h="40">
                <a:moveTo>
                  <a:pt x="12" y="0"/>
                </a:moveTo>
                <a:cubicBezTo>
                  <a:pt x="7" y="0"/>
                  <a:pt x="6" y="6"/>
                  <a:pt x="0" y="7"/>
                </a:cubicBezTo>
                <a:cubicBezTo>
                  <a:pt x="1" y="11"/>
                  <a:pt x="6" y="14"/>
                  <a:pt x="6" y="18"/>
                </a:cubicBezTo>
                <a:cubicBezTo>
                  <a:pt x="6" y="22"/>
                  <a:pt x="3" y="25"/>
                  <a:pt x="3" y="29"/>
                </a:cubicBezTo>
                <a:cubicBezTo>
                  <a:pt x="3" y="33"/>
                  <a:pt x="3" y="40"/>
                  <a:pt x="8" y="40"/>
                </a:cubicBezTo>
                <a:cubicBezTo>
                  <a:pt x="12" y="40"/>
                  <a:pt x="22" y="33"/>
                  <a:pt x="22" y="25"/>
                </a:cubicBezTo>
                <a:cubicBezTo>
                  <a:pt x="22" y="17"/>
                  <a:pt x="23" y="12"/>
                  <a:pt x="18" y="4"/>
                </a:cubicBezTo>
                <a:cubicBezTo>
                  <a:pt x="17" y="4"/>
                  <a:pt x="15" y="0"/>
                  <a:pt x="1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8" name="Freeform 184">
            <a:extLst>
              <a:ext uri="{FF2B5EF4-FFF2-40B4-BE49-F238E27FC236}">
                <a16:creationId xmlns:a16="http://schemas.microsoft.com/office/drawing/2014/main" id="{8E4D93E9-5691-4DDA-8D65-0E760EF62E1D}"/>
              </a:ext>
            </a:extLst>
          </xdr:cNvPr>
          <xdr:cNvSpPr>
            <a:spLocks/>
          </xdr:cNvSpPr>
        </xdr:nvSpPr>
        <xdr:spPr bwMode="auto">
          <a:xfrm>
            <a:off x="3534" y="1575"/>
            <a:ext cx="28" cy="21"/>
          </a:xfrm>
          <a:custGeom>
            <a:avLst/>
            <a:gdLst>
              <a:gd name="T0" fmla="*/ 9 w 12"/>
              <a:gd name="T1" fmla="*/ 0 h 9"/>
              <a:gd name="T2" fmla="*/ 0 w 12"/>
              <a:gd name="T3" fmla="*/ 4 h 9"/>
              <a:gd name="T4" fmla="*/ 7 w 12"/>
              <a:gd name="T5" fmla="*/ 9 h 9"/>
              <a:gd name="T6" fmla="*/ 12 w 12"/>
              <a:gd name="T7" fmla="*/ 6 h 9"/>
              <a:gd name="T8" fmla="*/ 9 w 12"/>
              <a:gd name="T9" fmla="*/ 0 h 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2" h="9">
                <a:moveTo>
                  <a:pt x="9" y="0"/>
                </a:moveTo>
                <a:cubicBezTo>
                  <a:pt x="6" y="1"/>
                  <a:pt x="4" y="2"/>
                  <a:pt x="0" y="4"/>
                </a:cubicBezTo>
                <a:cubicBezTo>
                  <a:pt x="1" y="4"/>
                  <a:pt x="5" y="9"/>
                  <a:pt x="7" y="9"/>
                </a:cubicBezTo>
                <a:cubicBezTo>
                  <a:pt x="9" y="9"/>
                  <a:pt x="12" y="7"/>
                  <a:pt x="12" y="6"/>
                </a:cubicBezTo>
                <a:cubicBezTo>
                  <a:pt x="12" y="4"/>
                  <a:pt x="9" y="1"/>
                  <a:pt x="9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9" name="Freeform 185">
            <a:extLst>
              <a:ext uri="{FF2B5EF4-FFF2-40B4-BE49-F238E27FC236}">
                <a16:creationId xmlns:a16="http://schemas.microsoft.com/office/drawing/2014/main" id="{67C4F3B2-C167-445F-A821-6EFC528B7763}"/>
              </a:ext>
            </a:extLst>
          </xdr:cNvPr>
          <xdr:cNvSpPr>
            <a:spLocks/>
          </xdr:cNvSpPr>
        </xdr:nvSpPr>
        <xdr:spPr bwMode="auto">
          <a:xfrm>
            <a:off x="3794" y="858"/>
            <a:ext cx="31" cy="38"/>
          </a:xfrm>
          <a:custGeom>
            <a:avLst/>
            <a:gdLst>
              <a:gd name="T0" fmla="*/ 10 w 13"/>
              <a:gd name="T1" fmla="*/ 0 h 16"/>
              <a:gd name="T2" fmla="*/ 0 w 13"/>
              <a:gd name="T3" fmla="*/ 0 h 16"/>
              <a:gd name="T4" fmla="*/ 0 w 13"/>
              <a:gd name="T5" fmla="*/ 5 h 16"/>
              <a:gd name="T6" fmla="*/ 12 w 13"/>
              <a:gd name="T7" fmla="*/ 12 h 16"/>
              <a:gd name="T8" fmla="*/ 12 w 13"/>
              <a:gd name="T9" fmla="*/ 16 h 16"/>
              <a:gd name="T10" fmla="*/ 13 w 13"/>
              <a:gd name="T11" fmla="*/ 10 h 16"/>
              <a:gd name="T12" fmla="*/ 10 w 13"/>
              <a:gd name="T13" fmla="*/ 0 h 1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13" h="16">
                <a:moveTo>
                  <a:pt x="10" y="0"/>
                </a:moveTo>
                <a:cubicBezTo>
                  <a:pt x="0" y="0"/>
                  <a:pt x="0" y="0"/>
                  <a:pt x="0" y="0"/>
                </a:cubicBezTo>
                <a:cubicBezTo>
                  <a:pt x="0" y="1"/>
                  <a:pt x="0" y="3"/>
                  <a:pt x="0" y="5"/>
                </a:cubicBezTo>
                <a:cubicBezTo>
                  <a:pt x="0" y="10"/>
                  <a:pt x="6" y="12"/>
                  <a:pt x="12" y="12"/>
                </a:cubicBezTo>
                <a:cubicBezTo>
                  <a:pt x="12" y="13"/>
                  <a:pt x="12" y="14"/>
                  <a:pt x="12" y="16"/>
                </a:cubicBezTo>
                <a:cubicBezTo>
                  <a:pt x="12" y="13"/>
                  <a:pt x="13" y="14"/>
                  <a:pt x="13" y="10"/>
                </a:cubicBezTo>
                <a:cubicBezTo>
                  <a:pt x="13" y="5"/>
                  <a:pt x="10" y="6"/>
                  <a:pt x="1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0" name="Freeform 186">
            <a:extLst>
              <a:ext uri="{FF2B5EF4-FFF2-40B4-BE49-F238E27FC236}">
                <a16:creationId xmlns:a16="http://schemas.microsoft.com/office/drawing/2014/main" id="{3FB589FB-0BA7-487D-85C0-CB8896979D17}"/>
              </a:ext>
            </a:extLst>
          </xdr:cNvPr>
          <xdr:cNvSpPr>
            <a:spLocks/>
          </xdr:cNvSpPr>
        </xdr:nvSpPr>
        <xdr:spPr bwMode="auto">
          <a:xfrm>
            <a:off x="3832" y="820"/>
            <a:ext cx="56" cy="83"/>
          </a:xfrm>
          <a:custGeom>
            <a:avLst/>
            <a:gdLst>
              <a:gd name="T0" fmla="*/ 10 w 24"/>
              <a:gd name="T1" fmla="*/ 0 h 35"/>
              <a:gd name="T2" fmla="*/ 0 w 24"/>
              <a:gd name="T3" fmla="*/ 16 h 35"/>
              <a:gd name="T4" fmla="*/ 11 w 24"/>
              <a:gd name="T5" fmla="*/ 24 h 35"/>
              <a:gd name="T6" fmla="*/ 4 w 24"/>
              <a:gd name="T7" fmla="*/ 31 h 35"/>
              <a:gd name="T8" fmla="*/ 3 w 24"/>
              <a:gd name="T9" fmla="*/ 29 h 35"/>
              <a:gd name="T10" fmla="*/ 0 w 24"/>
              <a:gd name="T11" fmla="*/ 32 h 35"/>
              <a:gd name="T12" fmla="*/ 8 w 24"/>
              <a:gd name="T13" fmla="*/ 35 h 35"/>
              <a:gd name="T14" fmla="*/ 24 w 24"/>
              <a:gd name="T15" fmla="*/ 14 h 35"/>
              <a:gd name="T16" fmla="*/ 10 w 24"/>
              <a:gd name="T17" fmla="*/ 0 h 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24" h="35">
                <a:moveTo>
                  <a:pt x="10" y="0"/>
                </a:moveTo>
                <a:cubicBezTo>
                  <a:pt x="7" y="0"/>
                  <a:pt x="0" y="14"/>
                  <a:pt x="0" y="16"/>
                </a:cubicBezTo>
                <a:cubicBezTo>
                  <a:pt x="0" y="19"/>
                  <a:pt x="6" y="23"/>
                  <a:pt x="11" y="24"/>
                </a:cubicBezTo>
                <a:cubicBezTo>
                  <a:pt x="11" y="27"/>
                  <a:pt x="8" y="31"/>
                  <a:pt x="4" y="31"/>
                </a:cubicBezTo>
                <a:cubicBezTo>
                  <a:pt x="3" y="29"/>
                  <a:pt x="3" y="29"/>
                  <a:pt x="3" y="29"/>
                </a:cubicBezTo>
                <a:cubicBezTo>
                  <a:pt x="2" y="30"/>
                  <a:pt x="1" y="31"/>
                  <a:pt x="0" y="32"/>
                </a:cubicBezTo>
                <a:cubicBezTo>
                  <a:pt x="1" y="32"/>
                  <a:pt x="4" y="35"/>
                  <a:pt x="8" y="35"/>
                </a:cubicBezTo>
                <a:cubicBezTo>
                  <a:pt x="19" y="35"/>
                  <a:pt x="15" y="17"/>
                  <a:pt x="24" y="14"/>
                </a:cubicBezTo>
                <a:cubicBezTo>
                  <a:pt x="21" y="5"/>
                  <a:pt x="21" y="0"/>
                  <a:pt x="1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1" name="Freeform 187">
            <a:extLst>
              <a:ext uri="{FF2B5EF4-FFF2-40B4-BE49-F238E27FC236}">
                <a16:creationId xmlns:a16="http://schemas.microsoft.com/office/drawing/2014/main" id="{07895647-07D4-478B-A1EB-8BEE5AD3D54B}"/>
              </a:ext>
            </a:extLst>
          </xdr:cNvPr>
          <xdr:cNvSpPr>
            <a:spLocks/>
          </xdr:cNvSpPr>
        </xdr:nvSpPr>
        <xdr:spPr bwMode="auto">
          <a:xfrm>
            <a:off x="4077" y="730"/>
            <a:ext cx="31" cy="48"/>
          </a:xfrm>
          <a:custGeom>
            <a:avLst/>
            <a:gdLst>
              <a:gd name="T0" fmla="*/ 13 w 13"/>
              <a:gd name="T1" fmla="*/ 0 h 20"/>
              <a:gd name="T2" fmla="*/ 1 w 13"/>
              <a:gd name="T3" fmla="*/ 13 h 20"/>
              <a:gd name="T4" fmla="*/ 1 w 13"/>
              <a:gd name="T5" fmla="*/ 20 h 20"/>
              <a:gd name="T6" fmla="*/ 9 w 13"/>
              <a:gd name="T7" fmla="*/ 7 h 20"/>
              <a:gd name="T8" fmla="*/ 13 w 13"/>
              <a:gd name="T9" fmla="*/ 0 h 2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3" h="20">
                <a:moveTo>
                  <a:pt x="13" y="0"/>
                </a:moveTo>
                <a:cubicBezTo>
                  <a:pt x="4" y="0"/>
                  <a:pt x="1" y="10"/>
                  <a:pt x="1" y="13"/>
                </a:cubicBezTo>
                <a:cubicBezTo>
                  <a:pt x="1" y="15"/>
                  <a:pt x="0" y="18"/>
                  <a:pt x="1" y="20"/>
                </a:cubicBezTo>
                <a:cubicBezTo>
                  <a:pt x="5" y="15"/>
                  <a:pt x="9" y="12"/>
                  <a:pt x="9" y="7"/>
                </a:cubicBezTo>
                <a:cubicBezTo>
                  <a:pt x="9" y="4"/>
                  <a:pt x="12" y="2"/>
                  <a:pt x="13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2" name="Freeform 188">
            <a:extLst>
              <a:ext uri="{FF2B5EF4-FFF2-40B4-BE49-F238E27FC236}">
                <a16:creationId xmlns:a16="http://schemas.microsoft.com/office/drawing/2014/main" id="{4613E9A7-0159-4D85-A235-9219CF0A0835}"/>
              </a:ext>
            </a:extLst>
          </xdr:cNvPr>
          <xdr:cNvSpPr>
            <a:spLocks/>
          </xdr:cNvSpPr>
        </xdr:nvSpPr>
        <xdr:spPr bwMode="auto">
          <a:xfrm>
            <a:off x="4210" y="666"/>
            <a:ext cx="42" cy="57"/>
          </a:xfrm>
          <a:custGeom>
            <a:avLst/>
            <a:gdLst>
              <a:gd name="T0" fmla="*/ 12 w 18"/>
              <a:gd name="T1" fmla="*/ 0 h 24"/>
              <a:gd name="T2" fmla="*/ 8 w 18"/>
              <a:gd name="T3" fmla="*/ 6 h 24"/>
              <a:gd name="T4" fmla="*/ 11 w 18"/>
              <a:gd name="T5" fmla="*/ 12 h 24"/>
              <a:gd name="T6" fmla="*/ 0 w 18"/>
              <a:gd name="T7" fmla="*/ 16 h 24"/>
              <a:gd name="T8" fmla="*/ 5 w 18"/>
              <a:gd name="T9" fmla="*/ 24 h 24"/>
              <a:gd name="T10" fmla="*/ 14 w 18"/>
              <a:gd name="T11" fmla="*/ 19 h 24"/>
              <a:gd name="T12" fmla="*/ 14 w 18"/>
              <a:gd name="T13" fmla="*/ 12 h 24"/>
              <a:gd name="T14" fmla="*/ 18 w 18"/>
              <a:gd name="T15" fmla="*/ 6 h 24"/>
              <a:gd name="T16" fmla="*/ 12 w 18"/>
              <a:gd name="T17" fmla="*/ 0 h 2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8" h="24">
                <a:moveTo>
                  <a:pt x="12" y="0"/>
                </a:moveTo>
                <a:cubicBezTo>
                  <a:pt x="12" y="0"/>
                  <a:pt x="8" y="3"/>
                  <a:pt x="8" y="6"/>
                </a:cubicBezTo>
                <a:cubicBezTo>
                  <a:pt x="8" y="8"/>
                  <a:pt x="10" y="10"/>
                  <a:pt x="11" y="12"/>
                </a:cubicBezTo>
                <a:cubicBezTo>
                  <a:pt x="7" y="12"/>
                  <a:pt x="4" y="16"/>
                  <a:pt x="0" y="16"/>
                </a:cubicBezTo>
                <a:cubicBezTo>
                  <a:pt x="0" y="19"/>
                  <a:pt x="0" y="24"/>
                  <a:pt x="5" y="24"/>
                </a:cubicBezTo>
                <a:cubicBezTo>
                  <a:pt x="7" y="24"/>
                  <a:pt x="14" y="20"/>
                  <a:pt x="14" y="19"/>
                </a:cubicBezTo>
                <a:cubicBezTo>
                  <a:pt x="14" y="17"/>
                  <a:pt x="14" y="15"/>
                  <a:pt x="14" y="12"/>
                </a:cubicBezTo>
                <a:cubicBezTo>
                  <a:pt x="15" y="12"/>
                  <a:pt x="18" y="8"/>
                  <a:pt x="18" y="6"/>
                </a:cubicBezTo>
                <a:cubicBezTo>
                  <a:pt x="16" y="5"/>
                  <a:pt x="15" y="3"/>
                  <a:pt x="1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3" name="Freeform 189">
            <a:extLst>
              <a:ext uri="{FF2B5EF4-FFF2-40B4-BE49-F238E27FC236}">
                <a16:creationId xmlns:a16="http://schemas.microsoft.com/office/drawing/2014/main" id="{F484360E-5107-4AB7-B08E-208109B945EC}"/>
              </a:ext>
            </a:extLst>
          </xdr:cNvPr>
          <xdr:cNvSpPr>
            <a:spLocks/>
          </xdr:cNvSpPr>
        </xdr:nvSpPr>
        <xdr:spPr bwMode="auto">
          <a:xfrm>
            <a:off x="4285" y="1762"/>
            <a:ext cx="81" cy="11"/>
          </a:xfrm>
          <a:custGeom>
            <a:avLst/>
            <a:gdLst>
              <a:gd name="T0" fmla="*/ 9 w 34"/>
              <a:gd name="T1" fmla="*/ 0 h 5"/>
              <a:gd name="T2" fmla="*/ 0 w 34"/>
              <a:gd name="T3" fmla="*/ 0 h 5"/>
              <a:gd name="T4" fmla="*/ 20 w 34"/>
              <a:gd name="T5" fmla="*/ 5 h 5"/>
              <a:gd name="T6" fmla="*/ 27 w 34"/>
              <a:gd name="T7" fmla="*/ 5 h 5"/>
              <a:gd name="T8" fmla="*/ 34 w 34"/>
              <a:gd name="T9" fmla="*/ 3 h 5"/>
              <a:gd name="T10" fmla="*/ 9 w 34"/>
              <a:gd name="T11" fmla="*/ 0 h 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34" h="5">
                <a:moveTo>
                  <a:pt x="9" y="0"/>
                </a:moveTo>
                <a:cubicBezTo>
                  <a:pt x="6" y="0"/>
                  <a:pt x="3" y="0"/>
                  <a:pt x="0" y="0"/>
                </a:cubicBezTo>
                <a:cubicBezTo>
                  <a:pt x="6" y="3"/>
                  <a:pt x="16" y="5"/>
                  <a:pt x="20" y="5"/>
                </a:cubicBezTo>
                <a:cubicBezTo>
                  <a:pt x="23" y="5"/>
                  <a:pt x="24" y="5"/>
                  <a:pt x="27" y="5"/>
                </a:cubicBezTo>
                <a:cubicBezTo>
                  <a:pt x="29" y="5"/>
                  <a:pt x="31" y="5"/>
                  <a:pt x="34" y="3"/>
                </a:cubicBezTo>
                <a:cubicBezTo>
                  <a:pt x="27" y="2"/>
                  <a:pt x="18" y="0"/>
                  <a:pt x="9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4" name="Freeform 190">
            <a:extLst>
              <a:ext uri="{FF2B5EF4-FFF2-40B4-BE49-F238E27FC236}">
                <a16:creationId xmlns:a16="http://schemas.microsoft.com/office/drawing/2014/main" id="{D9B74F48-9B64-4A5E-9B1B-BB7A16444986}"/>
              </a:ext>
            </a:extLst>
          </xdr:cNvPr>
          <xdr:cNvSpPr>
            <a:spLocks/>
          </xdr:cNvSpPr>
        </xdr:nvSpPr>
        <xdr:spPr bwMode="auto">
          <a:xfrm>
            <a:off x="4588" y="1747"/>
            <a:ext cx="71" cy="38"/>
          </a:xfrm>
          <a:custGeom>
            <a:avLst/>
            <a:gdLst>
              <a:gd name="T0" fmla="*/ 30 w 30"/>
              <a:gd name="T1" fmla="*/ 0 h 16"/>
              <a:gd name="T2" fmla="*/ 0 w 30"/>
              <a:gd name="T3" fmla="*/ 11 h 16"/>
              <a:gd name="T4" fmla="*/ 2 w 30"/>
              <a:gd name="T5" fmla="*/ 13 h 16"/>
              <a:gd name="T6" fmla="*/ 6 w 30"/>
              <a:gd name="T7" fmla="*/ 16 h 16"/>
              <a:gd name="T8" fmla="*/ 22 w 30"/>
              <a:gd name="T9" fmla="*/ 10 h 16"/>
              <a:gd name="T10" fmla="*/ 23 w 30"/>
              <a:gd name="T11" fmla="*/ 5 h 16"/>
              <a:gd name="T12" fmla="*/ 30 w 30"/>
              <a:gd name="T13" fmla="*/ 0 h 1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30" h="16">
                <a:moveTo>
                  <a:pt x="30" y="0"/>
                </a:moveTo>
                <a:cubicBezTo>
                  <a:pt x="21" y="2"/>
                  <a:pt x="7" y="7"/>
                  <a:pt x="0" y="11"/>
                </a:cubicBezTo>
                <a:cubicBezTo>
                  <a:pt x="0" y="12"/>
                  <a:pt x="1" y="13"/>
                  <a:pt x="2" y="13"/>
                </a:cubicBezTo>
                <a:cubicBezTo>
                  <a:pt x="2" y="15"/>
                  <a:pt x="4" y="16"/>
                  <a:pt x="6" y="16"/>
                </a:cubicBezTo>
                <a:cubicBezTo>
                  <a:pt x="11" y="16"/>
                  <a:pt x="21" y="13"/>
                  <a:pt x="22" y="10"/>
                </a:cubicBezTo>
                <a:cubicBezTo>
                  <a:pt x="23" y="8"/>
                  <a:pt x="22" y="5"/>
                  <a:pt x="23" y="5"/>
                </a:cubicBezTo>
                <a:cubicBezTo>
                  <a:pt x="26" y="3"/>
                  <a:pt x="29" y="5"/>
                  <a:pt x="3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5" name="Freeform 191">
            <a:extLst>
              <a:ext uri="{FF2B5EF4-FFF2-40B4-BE49-F238E27FC236}">
                <a16:creationId xmlns:a16="http://schemas.microsoft.com/office/drawing/2014/main" id="{7E35D977-4061-4747-AAC3-D207B25BDAD4}"/>
              </a:ext>
            </a:extLst>
          </xdr:cNvPr>
          <xdr:cNvSpPr>
            <a:spLocks/>
          </xdr:cNvSpPr>
        </xdr:nvSpPr>
        <xdr:spPr bwMode="auto">
          <a:xfrm>
            <a:off x="5328" y="2627"/>
            <a:ext cx="35" cy="17"/>
          </a:xfrm>
          <a:custGeom>
            <a:avLst/>
            <a:gdLst>
              <a:gd name="T0" fmla="*/ 15 w 15"/>
              <a:gd name="T1" fmla="*/ 0 h 7"/>
              <a:gd name="T2" fmla="*/ 0 w 15"/>
              <a:gd name="T3" fmla="*/ 3 h 7"/>
              <a:gd name="T4" fmla="*/ 5 w 15"/>
              <a:gd name="T5" fmla="*/ 7 h 7"/>
              <a:gd name="T6" fmla="*/ 15 w 15"/>
              <a:gd name="T7" fmla="*/ 0 h 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15" h="7">
                <a:moveTo>
                  <a:pt x="15" y="0"/>
                </a:moveTo>
                <a:cubicBezTo>
                  <a:pt x="8" y="0"/>
                  <a:pt x="4" y="1"/>
                  <a:pt x="0" y="3"/>
                </a:cubicBezTo>
                <a:cubicBezTo>
                  <a:pt x="0" y="5"/>
                  <a:pt x="4" y="7"/>
                  <a:pt x="5" y="7"/>
                </a:cubicBezTo>
                <a:cubicBezTo>
                  <a:pt x="10" y="7"/>
                  <a:pt x="14" y="2"/>
                  <a:pt x="1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6" name="Freeform 192">
            <a:extLst>
              <a:ext uri="{FF2B5EF4-FFF2-40B4-BE49-F238E27FC236}">
                <a16:creationId xmlns:a16="http://schemas.microsoft.com/office/drawing/2014/main" id="{866E4E98-FA82-4C34-B447-074BFB610751}"/>
              </a:ext>
            </a:extLst>
          </xdr:cNvPr>
          <xdr:cNvSpPr>
            <a:spLocks/>
          </xdr:cNvSpPr>
        </xdr:nvSpPr>
        <xdr:spPr bwMode="auto">
          <a:xfrm>
            <a:off x="5134" y="68"/>
            <a:ext cx="76" cy="57"/>
          </a:xfrm>
          <a:custGeom>
            <a:avLst/>
            <a:gdLst>
              <a:gd name="T0" fmla="*/ 14 w 32"/>
              <a:gd name="T1" fmla="*/ 0 h 24"/>
              <a:gd name="T2" fmla="*/ 7 w 32"/>
              <a:gd name="T3" fmla="*/ 5 h 24"/>
              <a:gd name="T4" fmla="*/ 0 w 32"/>
              <a:gd name="T5" fmla="*/ 17 h 24"/>
              <a:gd name="T6" fmla="*/ 10 w 32"/>
              <a:gd name="T7" fmla="*/ 24 h 24"/>
              <a:gd name="T8" fmla="*/ 32 w 32"/>
              <a:gd name="T9" fmla="*/ 15 h 24"/>
              <a:gd name="T10" fmla="*/ 32 w 32"/>
              <a:gd name="T11" fmla="*/ 8 h 24"/>
              <a:gd name="T12" fmla="*/ 14 w 32"/>
              <a:gd name="T13" fmla="*/ 0 h 2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32" h="24">
                <a:moveTo>
                  <a:pt x="14" y="0"/>
                </a:moveTo>
                <a:cubicBezTo>
                  <a:pt x="11" y="0"/>
                  <a:pt x="10" y="5"/>
                  <a:pt x="7" y="5"/>
                </a:cubicBezTo>
                <a:cubicBezTo>
                  <a:pt x="6" y="5"/>
                  <a:pt x="0" y="15"/>
                  <a:pt x="0" y="17"/>
                </a:cubicBezTo>
                <a:cubicBezTo>
                  <a:pt x="0" y="23"/>
                  <a:pt x="3" y="24"/>
                  <a:pt x="10" y="24"/>
                </a:cubicBezTo>
                <a:cubicBezTo>
                  <a:pt x="19" y="24"/>
                  <a:pt x="25" y="18"/>
                  <a:pt x="32" y="15"/>
                </a:cubicBezTo>
                <a:cubicBezTo>
                  <a:pt x="32" y="8"/>
                  <a:pt x="32" y="8"/>
                  <a:pt x="32" y="8"/>
                </a:cubicBezTo>
                <a:cubicBezTo>
                  <a:pt x="25" y="7"/>
                  <a:pt x="21" y="0"/>
                  <a:pt x="14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7" name="Freeform 193">
            <a:extLst>
              <a:ext uri="{FF2B5EF4-FFF2-40B4-BE49-F238E27FC236}">
                <a16:creationId xmlns:a16="http://schemas.microsoft.com/office/drawing/2014/main" id="{CE0B7133-CE2F-49EC-8F0E-8704B7D30662}"/>
              </a:ext>
            </a:extLst>
          </xdr:cNvPr>
          <xdr:cNvSpPr>
            <a:spLocks/>
          </xdr:cNvSpPr>
        </xdr:nvSpPr>
        <xdr:spPr bwMode="auto">
          <a:xfrm>
            <a:off x="5510" y="18"/>
            <a:ext cx="59" cy="41"/>
          </a:xfrm>
          <a:custGeom>
            <a:avLst/>
            <a:gdLst>
              <a:gd name="T0" fmla="*/ 5 w 25"/>
              <a:gd name="T1" fmla="*/ 0 h 17"/>
              <a:gd name="T2" fmla="*/ 0 w 25"/>
              <a:gd name="T3" fmla="*/ 4 h 17"/>
              <a:gd name="T4" fmla="*/ 18 w 25"/>
              <a:gd name="T5" fmla="*/ 17 h 17"/>
              <a:gd name="T6" fmla="*/ 20 w 25"/>
              <a:gd name="T7" fmla="*/ 17 h 17"/>
              <a:gd name="T8" fmla="*/ 25 w 25"/>
              <a:gd name="T9" fmla="*/ 15 h 17"/>
              <a:gd name="T10" fmla="*/ 5 w 25"/>
              <a:gd name="T11" fmla="*/ 0 h 1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25" h="17">
                <a:moveTo>
                  <a:pt x="5" y="0"/>
                </a:moveTo>
                <a:cubicBezTo>
                  <a:pt x="2" y="0"/>
                  <a:pt x="0" y="1"/>
                  <a:pt x="0" y="4"/>
                </a:cubicBezTo>
                <a:cubicBezTo>
                  <a:pt x="0" y="10"/>
                  <a:pt x="11" y="17"/>
                  <a:pt x="18" y="17"/>
                </a:cubicBezTo>
                <a:cubicBezTo>
                  <a:pt x="18" y="17"/>
                  <a:pt x="19" y="17"/>
                  <a:pt x="20" y="17"/>
                </a:cubicBezTo>
                <a:cubicBezTo>
                  <a:pt x="22" y="17"/>
                  <a:pt x="25" y="17"/>
                  <a:pt x="25" y="15"/>
                </a:cubicBezTo>
                <a:cubicBezTo>
                  <a:pt x="25" y="7"/>
                  <a:pt x="12" y="0"/>
                  <a:pt x="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8" name="Freeform 194">
            <a:extLst>
              <a:ext uri="{FF2B5EF4-FFF2-40B4-BE49-F238E27FC236}">
                <a16:creationId xmlns:a16="http://schemas.microsoft.com/office/drawing/2014/main" id="{ADC2427A-D351-4115-AA6B-57F7C88F4F87}"/>
              </a:ext>
            </a:extLst>
          </xdr:cNvPr>
          <xdr:cNvSpPr>
            <a:spLocks/>
          </xdr:cNvSpPr>
        </xdr:nvSpPr>
        <xdr:spPr bwMode="auto">
          <a:xfrm>
            <a:off x="5914" y="-197"/>
            <a:ext cx="54" cy="38"/>
          </a:xfrm>
          <a:custGeom>
            <a:avLst/>
            <a:gdLst>
              <a:gd name="T0" fmla="*/ 10 w 23"/>
              <a:gd name="T1" fmla="*/ 0 h 16"/>
              <a:gd name="T2" fmla="*/ 2 w 23"/>
              <a:gd name="T3" fmla="*/ 10 h 16"/>
              <a:gd name="T4" fmla="*/ 2 w 23"/>
              <a:gd name="T5" fmla="*/ 16 h 16"/>
              <a:gd name="T6" fmla="*/ 23 w 23"/>
              <a:gd name="T7" fmla="*/ 10 h 16"/>
              <a:gd name="T8" fmla="*/ 10 w 23"/>
              <a:gd name="T9" fmla="*/ 0 h 1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23" h="16">
                <a:moveTo>
                  <a:pt x="10" y="0"/>
                </a:moveTo>
                <a:cubicBezTo>
                  <a:pt x="5" y="0"/>
                  <a:pt x="2" y="6"/>
                  <a:pt x="2" y="10"/>
                </a:cubicBezTo>
                <a:cubicBezTo>
                  <a:pt x="2" y="12"/>
                  <a:pt x="0" y="16"/>
                  <a:pt x="2" y="16"/>
                </a:cubicBezTo>
                <a:cubicBezTo>
                  <a:pt x="8" y="16"/>
                  <a:pt x="20" y="12"/>
                  <a:pt x="23" y="10"/>
                </a:cubicBezTo>
                <a:cubicBezTo>
                  <a:pt x="18" y="6"/>
                  <a:pt x="16" y="0"/>
                  <a:pt x="1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9" name="Freeform 195">
            <a:extLst>
              <a:ext uri="{FF2B5EF4-FFF2-40B4-BE49-F238E27FC236}">
                <a16:creationId xmlns:a16="http://schemas.microsoft.com/office/drawing/2014/main" id="{2C932007-64AF-4B77-9FDD-07C2CE411B63}"/>
              </a:ext>
            </a:extLst>
          </xdr:cNvPr>
          <xdr:cNvSpPr>
            <a:spLocks/>
          </xdr:cNvSpPr>
        </xdr:nvSpPr>
        <xdr:spPr bwMode="auto">
          <a:xfrm>
            <a:off x="8417" y="-235"/>
            <a:ext cx="118" cy="50"/>
          </a:xfrm>
          <a:custGeom>
            <a:avLst/>
            <a:gdLst>
              <a:gd name="T0" fmla="*/ 25 w 50"/>
              <a:gd name="T1" fmla="*/ 0 h 21"/>
              <a:gd name="T2" fmla="*/ 0 w 50"/>
              <a:gd name="T3" fmla="*/ 16 h 21"/>
              <a:gd name="T4" fmla="*/ 2 w 50"/>
              <a:gd name="T5" fmla="*/ 13 h 21"/>
              <a:gd name="T6" fmla="*/ 34 w 50"/>
              <a:gd name="T7" fmla="*/ 21 h 21"/>
              <a:gd name="T8" fmla="*/ 50 w 50"/>
              <a:gd name="T9" fmla="*/ 21 h 21"/>
              <a:gd name="T10" fmla="*/ 25 w 50"/>
              <a:gd name="T11" fmla="*/ 0 h 2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50" h="21">
                <a:moveTo>
                  <a:pt x="25" y="0"/>
                </a:moveTo>
                <a:cubicBezTo>
                  <a:pt x="13" y="0"/>
                  <a:pt x="6" y="8"/>
                  <a:pt x="0" y="16"/>
                </a:cubicBezTo>
                <a:cubicBezTo>
                  <a:pt x="2" y="13"/>
                  <a:pt x="2" y="13"/>
                  <a:pt x="2" y="13"/>
                </a:cubicBezTo>
                <a:cubicBezTo>
                  <a:pt x="13" y="17"/>
                  <a:pt x="25" y="16"/>
                  <a:pt x="34" y="21"/>
                </a:cubicBezTo>
                <a:cubicBezTo>
                  <a:pt x="50" y="21"/>
                  <a:pt x="50" y="21"/>
                  <a:pt x="50" y="21"/>
                </a:cubicBezTo>
                <a:cubicBezTo>
                  <a:pt x="49" y="9"/>
                  <a:pt x="39" y="0"/>
                  <a:pt x="25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0" name="Freeform 196">
            <a:extLst>
              <a:ext uri="{FF2B5EF4-FFF2-40B4-BE49-F238E27FC236}">
                <a16:creationId xmlns:a16="http://schemas.microsoft.com/office/drawing/2014/main" id="{9C7F702E-F407-4151-A12E-D73C3B756B9E}"/>
              </a:ext>
            </a:extLst>
          </xdr:cNvPr>
          <xdr:cNvSpPr>
            <a:spLocks/>
          </xdr:cNvSpPr>
        </xdr:nvSpPr>
        <xdr:spPr bwMode="auto">
          <a:xfrm>
            <a:off x="8642" y="-351"/>
            <a:ext cx="158" cy="57"/>
          </a:xfrm>
          <a:custGeom>
            <a:avLst/>
            <a:gdLst>
              <a:gd name="T0" fmla="*/ 0 w 67"/>
              <a:gd name="T1" fmla="*/ 0 h 24"/>
              <a:gd name="T2" fmla="*/ 5 w 67"/>
              <a:gd name="T3" fmla="*/ 4 h 24"/>
              <a:gd name="T4" fmla="*/ 44 w 67"/>
              <a:gd name="T5" fmla="*/ 24 h 24"/>
              <a:gd name="T6" fmla="*/ 67 w 67"/>
              <a:gd name="T7" fmla="*/ 16 h 24"/>
              <a:gd name="T8" fmla="*/ 62 w 67"/>
              <a:gd name="T9" fmla="*/ 11 h 24"/>
              <a:gd name="T10" fmla="*/ 0 w 67"/>
              <a:gd name="T11" fmla="*/ 0 h 2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67" h="24">
                <a:moveTo>
                  <a:pt x="0" y="0"/>
                </a:moveTo>
                <a:cubicBezTo>
                  <a:pt x="5" y="4"/>
                  <a:pt x="5" y="4"/>
                  <a:pt x="5" y="4"/>
                </a:cubicBezTo>
                <a:cubicBezTo>
                  <a:pt x="5" y="17"/>
                  <a:pt x="30" y="24"/>
                  <a:pt x="44" y="24"/>
                </a:cubicBezTo>
                <a:cubicBezTo>
                  <a:pt x="52" y="24"/>
                  <a:pt x="67" y="22"/>
                  <a:pt x="67" y="16"/>
                </a:cubicBezTo>
                <a:cubicBezTo>
                  <a:pt x="67" y="13"/>
                  <a:pt x="65" y="11"/>
                  <a:pt x="62" y="11"/>
                </a:cubicBezTo>
                <a:cubicBezTo>
                  <a:pt x="60" y="11"/>
                  <a:pt x="5" y="4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1" name="Freeform 197">
            <a:extLst>
              <a:ext uri="{FF2B5EF4-FFF2-40B4-BE49-F238E27FC236}">
                <a16:creationId xmlns:a16="http://schemas.microsoft.com/office/drawing/2014/main" id="{65FACA60-182F-4232-942F-4CD945BEB8C1}"/>
              </a:ext>
            </a:extLst>
          </xdr:cNvPr>
          <xdr:cNvSpPr>
            <a:spLocks/>
          </xdr:cNvSpPr>
        </xdr:nvSpPr>
        <xdr:spPr bwMode="auto">
          <a:xfrm>
            <a:off x="8415" y="-265"/>
            <a:ext cx="33" cy="30"/>
          </a:xfrm>
          <a:custGeom>
            <a:avLst/>
            <a:gdLst>
              <a:gd name="T0" fmla="*/ 7 w 14"/>
              <a:gd name="T1" fmla="*/ 0 h 13"/>
              <a:gd name="T2" fmla="*/ 0 w 14"/>
              <a:gd name="T3" fmla="*/ 6 h 13"/>
              <a:gd name="T4" fmla="*/ 6 w 14"/>
              <a:gd name="T5" fmla="*/ 13 h 13"/>
              <a:gd name="T6" fmla="*/ 14 w 14"/>
              <a:gd name="T7" fmla="*/ 6 h 13"/>
              <a:gd name="T8" fmla="*/ 7 w 14"/>
              <a:gd name="T9" fmla="*/ 0 h 1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14" h="13">
                <a:moveTo>
                  <a:pt x="7" y="0"/>
                </a:moveTo>
                <a:cubicBezTo>
                  <a:pt x="3" y="0"/>
                  <a:pt x="0" y="2"/>
                  <a:pt x="0" y="6"/>
                </a:cubicBezTo>
                <a:cubicBezTo>
                  <a:pt x="0" y="11"/>
                  <a:pt x="0" y="13"/>
                  <a:pt x="6" y="13"/>
                </a:cubicBezTo>
                <a:cubicBezTo>
                  <a:pt x="10" y="13"/>
                  <a:pt x="14" y="10"/>
                  <a:pt x="14" y="6"/>
                </a:cubicBezTo>
                <a:cubicBezTo>
                  <a:pt x="14" y="2"/>
                  <a:pt x="10" y="0"/>
                  <a:pt x="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2" name="Freeform 198">
            <a:extLst>
              <a:ext uri="{FF2B5EF4-FFF2-40B4-BE49-F238E27FC236}">
                <a16:creationId xmlns:a16="http://schemas.microsoft.com/office/drawing/2014/main" id="{3BACD662-BFBE-472D-A79B-9D27D020BBD4}"/>
              </a:ext>
            </a:extLst>
          </xdr:cNvPr>
          <xdr:cNvSpPr>
            <a:spLocks/>
          </xdr:cNvSpPr>
        </xdr:nvSpPr>
        <xdr:spPr bwMode="auto">
          <a:xfrm>
            <a:off x="1158" y="1139"/>
            <a:ext cx="90" cy="38"/>
          </a:xfrm>
          <a:custGeom>
            <a:avLst/>
            <a:gdLst>
              <a:gd name="T0" fmla="*/ 7 w 38"/>
              <a:gd name="T1" fmla="*/ 0 h 16"/>
              <a:gd name="T2" fmla="*/ 0 w 38"/>
              <a:gd name="T3" fmla="*/ 0 h 16"/>
              <a:gd name="T4" fmla="*/ 30 w 38"/>
              <a:gd name="T5" fmla="*/ 16 h 16"/>
              <a:gd name="T6" fmla="*/ 38 w 38"/>
              <a:gd name="T7" fmla="*/ 13 h 16"/>
              <a:gd name="T8" fmla="*/ 7 w 38"/>
              <a:gd name="T9" fmla="*/ 0 h 1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8" h="16">
                <a:moveTo>
                  <a:pt x="7" y="0"/>
                </a:moveTo>
                <a:cubicBezTo>
                  <a:pt x="5" y="0"/>
                  <a:pt x="3" y="0"/>
                  <a:pt x="0" y="0"/>
                </a:cubicBezTo>
                <a:cubicBezTo>
                  <a:pt x="7" y="5"/>
                  <a:pt x="22" y="16"/>
                  <a:pt x="30" y="16"/>
                </a:cubicBezTo>
                <a:cubicBezTo>
                  <a:pt x="35" y="16"/>
                  <a:pt x="36" y="16"/>
                  <a:pt x="38" y="13"/>
                </a:cubicBezTo>
                <a:cubicBezTo>
                  <a:pt x="28" y="8"/>
                  <a:pt x="20" y="0"/>
                  <a:pt x="7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3" name="Freeform 199">
            <a:extLst>
              <a:ext uri="{FF2B5EF4-FFF2-40B4-BE49-F238E27FC236}">
                <a16:creationId xmlns:a16="http://schemas.microsoft.com/office/drawing/2014/main" id="{54F9E77E-6551-4A2D-A21A-45D1EE1E8227}"/>
              </a:ext>
            </a:extLst>
          </xdr:cNvPr>
          <xdr:cNvSpPr>
            <a:spLocks/>
          </xdr:cNvSpPr>
        </xdr:nvSpPr>
        <xdr:spPr bwMode="auto">
          <a:xfrm>
            <a:off x="1165" y="1274"/>
            <a:ext cx="69" cy="43"/>
          </a:xfrm>
          <a:custGeom>
            <a:avLst/>
            <a:gdLst>
              <a:gd name="T0" fmla="*/ 2 w 29"/>
              <a:gd name="T1" fmla="*/ 0 h 18"/>
              <a:gd name="T2" fmla="*/ 0 w 29"/>
              <a:gd name="T3" fmla="*/ 4 h 18"/>
              <a:gd name="T4" fmla="*/ 23 w 29"/>
              <a:gd name="T5" fmla="*/ 18 h 18"/>
              <a:gd name="T6" fmla="*/ 29 w 29"/>
              <a:gd name="T7" fmla="*/ 12 h 18"/>
              <a:gd name="T8" fmla="*/ 29 w 29"/>
              <a:gd name="T9" fmla="*/ 9 h 18"/>
              <a:gd name="T10" fmla="*/ 14 w 29"/>
              <a:gd name="T11" fmla="*/ 9 h 18"/>
              <a:gd name="T12" fmla="*/ 2 w 29"/>
              <a:gd name="T13" fmla="*/ 0 h 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9" h="18">
                <a:moveTo>
                  <a:pt x="2" y="0"/>
                </a:moveTo>
                <a:cubicBezTo>
                  <a:pt x="1" y="1"/>
                  <a:pt x="0" y="3"/>
                  <a:pt x="0" y="4"/>
                </a:cubicBezTo>
                <a:cubicBezTo>
                  <a:pt x="0" y="8"/>
                  <a:pt x="19" y="18"/>
                  <a:pt x="23" y="18"/>
                </a:cubicBezTo>
                <a:cubicBezTo>
                  <a:pt x="24" y="18"/>
                  <a:pt x="29" y="15"/>
                  <a:pt x="29" y="12"/>
                </a:cubicBezTo>
                <a:cubicBezTo>
                  <a:pt x="29" y="11"/>
                  <a:pt x="29" y="10"/>
                  <a:pt x="29" y="9"/>
                </a:cubicBezTo>
                <a:cubicBezTo>
                  <a:pt x="14" y="9"/>
                  <a:pt x="14" y="9"/>
                  <a:pt x="14" y="9"/>
                </a:cubicBezTo>
                <a:cubicBezTo>
                  <a:pt x="8" y="8"/>
                  <a:pt x="5" y="6"/>
                  <a:pt x="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4" name="Freeform 200">
            <a:extLst>
              <a:ext uri="{FF2B5EF4-FFF2-40B4-BE49-F238E27FC236}">
                <a16:creationId xmlns:a16="http://schemas.microsoft.com/office/drawing/2014/main" id="{161CC60F-F97B-489E-8198-0CD5567DE268}"/>
              </a:ext>
            </a:extLst>
          </xdr:cNvPr>
          <xdr:cNvSpPr>
            <a:spLocks/>
          </xdr:cNvSpPr>
        </xdr:nvSpPr>
        <xdr:spPr bwMode="auto">
          <a:xfrm>
            <a:off x="1267" y="1277"/>
            <a:ext cx="47" cy="56"/>
          </a:xfrm>
          <a:custGeom>
            <a:avLst/>
            <a:gdLst>
              <a:gd name="T0" fmla="*/ 12 w 20"/>
              <a:gd name="T1" fmla="*/ 0 h 24"/>
              <a:gd name="T2" fmla="*/ 0 w 20"/>
              <a:gd name="T3" fmla="*/ 18 h 24"/>
              <a:gd name="T4" fmla="*/ 8 w 20"/>
              <a:gd name="T5" fmla="*/ 24 h 24"/>
              <a:gd name="T6" fmla="*/ 20 w 20"/>
              <a:gd name="T7" fmla="*/ 17 h 24"/>
              <a:gd name="T8" fmla="*/ 20 w 20"/>
              <a:gd name="T9" fmla="*/ 13 h 24"/>
              <a:gd name="T10" fmla="*/ 16 w 20"/>
              <a:gd name="T11" fmla="*/ 5 h 24"/>
              <a:gd name="T12" fmla="*/ 12 w 20"/>
              <a:gd name="T13" fmla="*/ 0 h 2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0" h="24">
                <a:moveTo>
                  <a:pt x="12" y="0"/>
                </a:moveTo>
                <a:cubicBezTo>
                  <a:pt x="7" y="2"/>
                  <a:pt x="0" y="15"/>
                  <a:pt x="0" y="18"/>
                </a:cubicBezTo>
                <a:cubicBezTo>
                  <a:pt x="0" y="21"/>
                  <a:pt x="3" y="24"/>
                  <a:pt x="8" y="24"/>
                </a:cubicBezTo>
                <a:cubicBezTo>
                  <a:pt x="14" y="24"/>
                  <a:pt x="20" y="21"/>
                  <a:pt x="20" y="17"/>
                </a:cubicBezTo>
                <a:cubicBezTo>
                  <a:pt x="20" y="16"/>
                  <a:pt x="20" y="14"/>
                  <a:pt x="20" y="13"/>
                </a:cubicBezTo>
                <a:cubicBezTo>
                  <a:pt x="8" y="13"/>
                  <a:pt x="16" y="10"/>
                  <a:pt x="16" y="5"/>
                </a:cubicBezTo>
                <a:cubicBezTo>
                  <a:pt x="16" y="3"/>
                  <a:pt x="13" y="2"/>
                  <a:pt x="12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5" name="Freeform 201">
            <a:extLst>
              <a:ext uri="{FF2B5EF4-FFF2-40B4-BE49-F238E27FC236}">
                <a16:creationId xmlns:a16="http://schemas.microsoft.com/office/drawing/2014/main" id="{CADE0F05-615C-4C2A-8122-25EE50937B3E}"/>
              </a:ext>
            </a:extLst>
          </xdr:cNvPr>
          <xdr:cNvSpPr>
            <a:spLocks/>
          </xdr:cNvSpPr>
        </xdr:nvSpPr>
        <xdr:spPr bwMode="auto">
          <a:xfrm>
            <a:off x="-2493" y="626"/>
            <a:ext cx="56" cy="22"/>
          </a:xfrm>
          <a:custGeom>
            <a:avLst/>
            <a:gdLst>
              <a:gd name="T0" fmla="*/ 13 w 24"/>
              <a:gd name="T1" fmla="*/ 0 h 9"/>
              <a:gd name="T2" fmla="*/ 8 w 24"/>
              <a:gd name="T3" fmla="*/ 4 h 9"/>
              <a:gd name="T4" fmla="*/ 0 w 24"/>
              <a:gd name="T5" fmla="*/ 4 h 9"/>
              <a:gd name="T6" fmla="*/ 7 w 24"/>
              <a:gd name="T7" fmla="*/ 9 h 9"/>
              <a:gd name="T8" fmla="*/ 24 w 24"/>
              <a:gd name="T9" fmla="*/ 9 h 9"/>
              <a:gd name="T10" fmla="*/ 16 w 24"/>
              <a:gd name="T11" fmla="*/ 0 h 9"/>
              <a:gd name="T12" fmla="*/ 13 w 24"/>
              <a:gd name="T13" fmla="*/ 0 h 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9">
                <a:moveTo>
                  <a:pt x="13" y="0"/>
                </a:moveTo>
                <a:cubicBezTo>
                  <a:pt x="11" y="0"/>
                  <a:pt x="10" y="1"/>
                  <a:pt x="8" y="4"/>
                </a:cubicBezTo>
                <a:cubicBezTo>
                  <a:pt x="0" y="4"/>
                  <a:pt x="0" y="4"/>
                  <a:pt x="0" y="4"/>
                </a:cubicBezTo>
                <a:cubicBezTo>
                  <a:pt x="2" y="6"/>
                  <a:pt x="5" y="8"/>
                  <a:pt x="7" y="9"/>
                </a:cubicBezTo>
                <a:cubicBezTo>
                  <a:pt x="24" y="9"/>
                  <a:pt x="24" y="9"/>
                  <a:pt x="24" y="9"/>
                </a:cubicBezTo>
                <a:cubicBezTo>
                  <a:pt x="23" y="4"/>
                  <a:pt x="23" y="0"/>
                  <a:pt x="16" y="0"/>
                </a:cubicBezTo>
                <a:cubicBezTo>
                  <a:pt x="15" y="0"/>
                  <a:pt x="14" y="0"/>
                  <a:pt x="13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6" name="Freeform 202">
            <a:extLst>
              <a:ext uri="{FF2B5EF4-FFF2-40B4-BE49-F238E27FC236}">
                <a16:creationId xmlns:a16="http://schemas.microsoft.com/office/drawing/2014/main" id="{434BF23B-823B-4D35-8EEF-0BECBB03453A}"/>
              </a:ext>
            </a:extLst>
          </xdr:cNvPr>
          <xdr:cNvSpPr>
            <a:spLocks/>
          </xdr:cNvSpPr>
        </xdr:nvSpPr>
        <xdr:spPr bwMode="auto">
          <a:xfrm>
            <a:off x="-2080" y="2393"/>
            <a:ext cx="31" cy="28"/>
          </a:xfrm>
          <a:custGeom>
            <a:avLst/>
            <a:gdLst>
              <a:gd name="T0" fmla="*/ 0 w 13"/>
              <a:gd name="T1" fmla="*/ 0 h 12"/>
              <a:gd name="T2" fmla="*/ 0 w 13"/>
              <a:gd name="T3" fmla="*/ 8 h 12"/>
              <a:gd name="T4" fmla="*/ 3 w 13"/>
              <a:gd name="T5" fmla="*/ 12 h 12"/>
              <a:gd name="T6" fmla="*/ 13 w 13"/>
              <a:gd name="T7" fmla="*/ 9 h 12"/>
              <a:gd name="T8" fmla="*/ 13 w 13"/>
              <a:gd name="T9" fmla="*/ 5 h 12"/>
              <a:gd name="T10" fmla="*/ 0 w 13"/>
              <a:gd name="T11" fmla="*/ 0 h 1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13" h="12">
                <a:moveTo>
                  <a:pt x="0" y="0"/>
                </a:moveTo>
                <a:cubicBezTo>
                  <a:pt x="1" y="3"/>
                  <a:pt x="0" y="5"/>
                  <a:pt x="0" y="8"/>
                </a:cubicBezTo>
                <a:cubicBezTo>
                  <a:pt x="0" y="9"/>
                  <a:pt x="2" y="12"/>
                  <a:pt x="3" y="12"/>
                </a:cubicBezTo>
                <a:cubicBezTo>
                  <a:pt x="7" y="12"/>
                  <a:pt x="9" y="10"/>
                  <a:pt x="13" y="9"/>
                </a:cubicBezTo>
                <a:cubicBezTo>
                  <a:pt x="13" y="5"/>
                  <a:pt x="13" y="5"/>
                  <a:pt x="13" y="5"/>
                </a:cubicBezTo>
                <a:cubicBezTo>
                  <a:pt x="10" y="2"/>
                  <a:pt x="6" y="0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7" name="Freeform 203">
            <a:extLst>
              <a:ext uri="{FF2B5EF4-FFF2-40B4-BE49-F238E27FC236}">
                <a16:creationId xmlns:a16="http://schemas.microsoft.com/office/drawing/2014/main" id="{01578A69-3884-4858-BE41-35D86C8B187F}"/>
              </a:ext>
            </a:extLst>
          </xdr:cNvPr>
          <xdr:cNvSpPr>
            <a:spLocks/>
          </xdr:cNvSpPr>
        </xdr:nvSpPr>
        <xdr:spPr bwMode="auto">
          <a:xfrm>
            <a:off x="-2103" y="2353"/>
            <a:ext cx="16" cy="12"/>
          </a:xfrm>
          <a:custGeom>
            <a:avLst/>
            <a:gdLst>
              <a:gd name="T0" fmla="*/ 0 w 7"/>
              <a:gd name="T1" fmla="*/ 0 h 5"/>
              <a:gd name="T2" fmla="*/ 5 w 7"/>
              <a:gd name="T3" fmla="*/ 5 h 5"/>
              <a:gd name="T4" fmla="*/ 7 w 7"/>
              <a:gd name="T5" fmla="*/ 4 h 5"/>
              <a:gd name="T6" fmla="*/ 0 w 7"/>
              <a:gd name="T7" fmla="*/ 0 h 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7" h="5">
                <a:moveTo>
                  <a:pt x="0" y="0"/>
                </a:moveTo>
                <a:cubicBezTo>
                  <a:pt x="2" y="1"/>
                  <a:pt x="2" y="5"/>
                  <a:pt x="5" y="5"/>
                </a:cubicBezTo>
                <a:cubicBezTo>
                  <a:pt x="5" y="5"/>
                  <a:pt x="7" y="4"/>
                  <a:pt x="7" y="4"/>
                </a:cubicBezTo>
                <a:cubicBezTo>
                  <a:pt x="5" y="2"/>
                  <a:pt x="3" y="0"/>
                  <a:pt x="0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8" name="Freeform 204">
            <a:extLst>
              <a:ext uri="{FF2B5EF4-FFF2-40B4-BE49-F238E27FC236}">
                <a16:creationId xmlns:a16="http://schemas.microsoft.com/office/drawing/2014/main" id="{A11458A7-731A-434F-A3DB-59908AA60D75}"/>
              </a:ext>
            </a:extLst>
          </xdr:cNvPr>
          <xdr:cNvSpPr>
            <a:spLocks/>
          </xdr:cNvSpPr>
        </xdr:nvSpPr>
        <xdr:spPr bwMode="auto">
          <a:xfrm>
            <a:off x="-2134" y="2339"/>
            <a:ext cx="21" cy="9"/>
          </a:xfrm>
          <a:custGeom>
            <a:avLst/>
            <a:gdLst>
              <a:gd name="T0" fmla="*/ 9 w 9"/>
              <a:gd name="T1" fmla="*/ 0 h 4"/>
              <a:gd name="T2" fmla="*/ 0 w 9"/>
              <a:gd name="T3" fmla="*/ 0 h 4"/>
              <a:gd name="T4" fmla="*/ 3 w 9"/>
              <a:gd name="T5" fmla="*/ 4 h 4"/>
              <a:gd name="T6" fmla="*/ 9 w 9"/>
              <a:gd name="T7" fmla="*/ 0 h 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9" h="4">
                <a:moveTo>
                  <a:pt x="9" y="0"/>
                </a:moveTo>
                <a:cubicBezTo>
                  <a:pt x="0" y="0"/>
                  <a:pt x="0" y="0"/>
                  <a:pt x="0" y="0"/>
                </a:cubicBezTo>
                <a:cubicBezTo>
                  <a:pt x="0" y="2"/>
                  <a:pt x="1" y="4"/>
                  <a:pt x="3" y="4"/>
                </a:cubicBezTo>
                <a:cubicBezTo>
                  <a:pt x="5" y="4"/>
                  <a:pt x="8" y="2"/>
                  <a:pt x="9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9" name="Freeform 205">
            <a:extLst>
              <a:ext uri="{FF2B5EF4-FFF2-40B4-BE49-F238E27FC236}">
                <a16:creationId xmlns:a16="http://schemas.microsoft.com/office/drawing/2014/main" id="{7585475C-C49A-44D4-99C3-5068204A4243}"/>
              </a:ext>
            </a:extLst>
          </xdr:cNvPr>
          <xdr:cNvSpPr>
            <a:spLocks/>
          </xdr:cNvSpPr>
        </xdr:nvSpPr>
        <xdr:spPr bwMode="auto">
          <a:xfrm>
            <a:off x="-2165" y="2324"/>
            <a:ext cx="19" cy="12"/>
          </a:xfrm>
          <a:custGeom>
            <a:avLst/>
            <a:gdLst>
              <a:gd name="T0" fmla="*/ 8 w 8"/>
              <a:gd name="T1" fmla="*/ 0 h 5"/>
              <a:gd name="T2" fmla="*/ 3 w 8"/>
              <a:gd name="T3" fmla="*/ 1 h 5"/>
              <a:gd name="T4" fmla="*/ 4 w 8"/>
              <a:gd name="T5" fmla="*/ 1 h 5"/>
              <a:gd name="T6" fmla="*/ 0 w 8"/>
              <a:gd name="T7" fmla="*/ 1 h 5"/>
              <a:gd name="T8" fmla="*/ 5 w 8"/>
              <a:gd name="T9" fmla="*/ 5 h 5"/>
              <a:gd name="T10" fmla="*/ 8 w 8"/>
              <a:gd name="T11" fmla="*/ 3 h 5"/>
              <a:gd name="T12" fmla="*/ 8 w 8"/>
              <a:gd name="T13" fmla="*/ 0 h 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8" h="5">
                <a:moveTo>
                  <a:pt x="8" y="0"/>
                </a:moveTo>
                <a:cubicBezTo>
                  <a:pt x="6" y="0"/>
                  <a:pt x="5" y="0"/>
                  <a:pt x="3" y="1"/>
                </a:cubicBezTo>
                <a:cubicBezTo>
                  <a:pt x="4" y="1"/>
                  <a:pt x="4" y="1"/>
                  <a:pt x="4" y="1"/>
                </a:cubicBezTo>
                <a:cubicBezTo>
                  <a:pt x="3" y="1"/>
                  <a:pt x="1" y="1"/>
                  <a:pt x="0" y="1"/>
                </a:cubicBezTo>
                <a:cubicBezTo>
                  <a:pt x="0" y="1"/>
                  <a:pt x="3" y="5"/>
                  <a:pt x="5" y="5"/>
                </a:cubicBezTo>
                <a:cubicBezTo>
                  <a:pt x="6" y="5"/>
                  <a:pt x="8" y="4"/>
                  <a:pt x="8" y="3"/>
                </a:cubicBezTo>
                <a:cubicBezTo>
                  <a:pt x="8" y="2"/>
                  <a:pt x="8" y="1"/>
                  <a:pt x="8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80" name="Freeform 206">
            <a:extLst>
              <a:ext uri="{FF2B5EF4-FFF2-40B4-BE49-F238E27FC236}">
                <a16:creationId xmlns:a16="http://schemas.microsoft.com/office/drawing/2014/main" id="{C91E73A3-6285-4D7C-80EA-1175F08024B2}"/>
              </a:ext>
            </a:extLst>
          </xdr:cNvPr>
          <xdr:cNvSpPr>
            <a:spLocks/>
          </xdr:cNvSpPr>
        </xdr:nvSpPr>
        <xdr:spPr bwMode="auto">
          <a:xfrm>
            <a:off x="-2215" y="2296"/>
            <a:ext cx="19" cy="17"/>
          </a:xfrm>
          <a:custGeom>
            <a:avLst/>
            <a:gdLst>
              <a:gd name="T0" fmla="*/ 3 w 8"/>
              <a:gd name="T1" fmla="*/ 0 h 7"/>
              <a:gd name="T2" fmla="*/ 0 w 8"/>
              <a:gd name="T3" fmla="*/ 3 h 7"/>
              <a:gd name="T4" fmla="*/ 4 w 8"/>
              <a:gd name="T5" fmla="*/ 7 h 7"/>
              <a:gd name="T6" fmla="*/ 8 w 8"/>
              <a:gd name="T7" fmla="*/ 7 h 7"/>
              <a:gd name="T8" fmla="*/ 7 w 8"/>
              <a:gd name="T9" fmla="*/ 2 h 7"/>
              <a:gd name="T10" fmla="*/ 3 w 8"/>
              <a:gd name="T11" fmla="*/ 0 h 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8" h="7">
                <a:moveTo>
                  <a:pt x="3" y="0"/>
                </a:moveTo>
                <a:cubicBezTo>
                  <a:pt x="2" y="1"/>
                  <a:pt x="1" y="2"/>
                  <a:pt x="0" y="3"/>
                </a:cubicBezTo>
                <a:cubicBezTo>
                  <a:pt x="0" y="4"/>
                  <a:pt x="2" y="7"/>
                  <a:pt x="4" y="7"/>
                </a:cubicBezTo>
                <a:cubicBezTo>
                  <a:pt x="5" y="7"/>
                  <a:pt x="7" y="7"/>
                  <a:pt x="8" y="7"/>
                </a:cubicBezTo>
                <a:cubicBezTo>
                  <a:pt x="7" y="5"/>
                  <a:pt x="7" y="4"/>
                  <a:pt x="7" y="2"/>
                </a:cubicBezTo>
                <a:cubicBezTo>
                  <a:pt x="5" y="2"/>
                  <a:pt x="4" y="1"/>
                  <a:pt x="3" y="0"/>
                </a:cubicBezTo>
              </a:path>
            </a:pathLst>
          </a:cu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  <xdr:twoCellAnchor>
    <xdr:from>
      <xdr:col>10</xdr:col>
      <xdr:colOff>31858</xdr:colOff>
      <xdr:row>17</xdr:row>
      <xdr:rowOff>38865</xdr:rowOff>
    </xdr:from>
    <xdr:to>
      <xdr:col>14</xdr:col>
      <xdr:colOff>155016</xdr:colOff>
      <xdr:row>30</xdr:row>
      <xdr:rowOff>28673</xdr:rowOff>
    </xdr:to>
    <xdr:sp macro="" textlink="">
      <xdr:nvSpPr>
        <xdr:cNvPr id="181" name="Oval 26">
          <a:extLst>
            <a:ext uri="{FF2B5EF4-FFF2-40B4-BE49-F238E27FC236}">
              <a16:creationId xmlns:a16="http://schemas.microsoft.com/office/drawing/2014/main" id="{C2A6FC81-958C-477B-9D4C-D194E4639194}"/>
            </a:ext>
          </a:extLst>
        </xdr:cNvPr>
        <xdr:cNvSpPr/>
      </xdr:nvSpPr>
      <xdr:spPr>
        <a:xfrm>
          <a:off x="6308833" y="3705990"/>
          <a:ext cx="2561558" cy="2580608"/>
        </a:xfrm>
        <a:prstGeom prst="ellipse">
          <a:avLst/>
        </a:prstGeom>
        <a:solidFill>
          <a:schemeClr val="bg1">
            <a:lumMod val="75000"/>
          </a:schemeClr>
        </a:solidFill>
        <a:ln>
          <a:noFill/>
        </a:ln>
        <a:scene3d>
          <a:camera prst="orthographicFront"/>
          <a:lightRig rig="balanced" dir="t"/>
        </a:scene3d>
        <a:sp3d prstMaterial="powder">
          <a:bevelT w="1270000" h="12700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 sz="2399"/>
        </a:p>
      </xdr:txBody>
    </xdr:sp>
    <xdr:clientData/>
  </xdr:twoCellAnchor>
  <xdr:twoCellAnchor>
    <xdr:from>
      <xdr:col>10</xdr:col>
      <xdr:colOff>488938</xdr:colOff>
      <xdr:row>17</xdr:row>
      <xdr:rowOff>38868</xdr:rowOff>
    </xdr:from>
    <xdr:to>
      <xdr:col>14</xdr:col>
      <xdr:colOff>135835</xdr:colOff>
      <xdr:row>29</xdr:row>
      <xdr:rowOff>146330</xdr:rowOff>
    </xdr:to>
    <xdr:grpSp>
      <xdr:nvGrpSpPr>
        <xdr:cNvPr id="182" name="Group 4">
          <a:extLst>
            <a:ext uri="{FF2B5EF4-FFF2-40B4-BE49-F238E27FC236}">
              <a16:creationId xmlns:a16="http://schemas.microsoft.com/office/drawing/2014/main" id="{7994327C-C124-41BD-A777-3C619B7D4D99}"/>
            </a:ext>
          </a:extLst>
        </xdr:cNvPr>
        <xdr:cNvGrpSpPr/>
      </xdr:nvGrpSpPr>
      <xdr:grpSpPr>
        <a:xfrm>
          <a:off x="7677138" y="4090168"/>
          <a:ext cx="2440897" cy="2533162"/>
          <a:chOff x="1437138" y="2438661"/>
          <a:chExt cx="2085297" cy="2479187"/>
        </a:xfrm>
      </xdr:grpSpPr>
      <xdr:sp macro="" textlink="">
        <xdr:nvSpPr>
          <xdr:cNvPr id="184" name="Freeform 105">
            <a:extLst>
              <a:ext uri="{FF2B5EF4-FFF2-40B4-BE49-F238E27FC236}">
                <a16:creationId xmlns:a16="http://schemas.microsoft.com/office/drawing/2014/main" id="{3F6D0094-9FBF-43CD-A220-6D6BA0DE060E}"/>
              </a:ext>
            </a:extLst>
          </xdr:cNvPr>
          <xdr:cNvSpPr>
            <a:spLocks/>
          </xdr:cNvSpPr>
        </xdr:nvSpPr>
        <xdr:spPr bwMode="auto">
          <a:xfrm>
            <a:off x="2460960" y="2498034"/>
            <a:ext cx="27515" cy="11585"/>
          </a:xfrm>
          <a:custGeom>
            <a:avLst/>
            <a:gdLst/>
            <a:ahLst/>
            <a:cxnLst>
              <a:cxn ang="0">
                <a:pos x="12" y="0"/>
              </a:cxn>
              <a:cxn ang="0">
                <a:pos x="18" y="2"/>
              </a:cxn>
              <a:cxn ang="0">
                <a:pos x="19" y="3"/>
              </a:cxn>
              <a:cxn ang="0">
                <a:pos x="19" y="4"/>
              </a:cxn>
              <a:cxn ang="0">
                <a:pos x="16" y="6"/>
              </a:cxn>
              <a:cxn ang="0">
                <a:pos x="15" y="7"/>
              </a:cxn>
              <a:cxn ang="0">
                <a:pos x="13" y="8"/>
              </a:cxn>
              <a:cxn ang="0">
                <a:pos x="13" y="8"/>
              </a:cxn>
              <a:cxn ang="0">
                <a:pos x="10" y="7"/>
              </a:cxn>
              <a:cxn ang="0">
                <a:pos x="6" y="5"/>
              </a:cxn>
              <a:cxn ang="0">
                <a:pos x="3" y="3"/>
              </a:cxn>
              <a:cxn ang="0">
                <a:pos x="1" y="2"/>
              </a:cxn>
              <a:cxn ang="0">
                <a:pos x="0" y="1"/>
              </a:cxn>
              <a:cxn ang="0">
                <a:pos x="6" y="1"/>
              </a:cxn>
              <a:cxn ang="0">
                <a:pos x="12" y="0"/>
              </a:cxn>
            </a:cxnLst>
            <a:rect l="0" t="0" r="r" b="b"/>
            <a:pathLst>
              <a:path w="19" h="8">
                <a:moveTo>
                  <a:pt x="12" y="0"/>
                </a:moveTo>
                <a:lnTo>
                  <a:pt x="18" y="2"/>
                </a:lnTo>
                <a:lnTo>
                  <a:pt x="19" y="3"/>
                </a:lnTo>
                <a:lnTo>
                  <a:pt x="19" y="4"/>
                </a:lnTo>
                <a:lnTo>
                  <a:pt x="16" y="6"/>
                </a:lnTo>
                <a:lnTo>
                  <a:pt x="15" y="7"/>
                </a:lnTo>
                <a:lnTo>
                  <a:pt x="13" y="8"/>
                </a:lnTo>
                <a:lnTo>
                  <a:pt x="13" y="8"/>
                </a:lnTo>
                <a:lnTo>
                  <a:pt x="10" y="7"/>
                </a:lnTo>
                <a:lnTo>
                  <a:pt x="6" y="5"/>
                </a:lnTo>
                <a:lnTo>
                  <a:pt x="3" y="3"/>
                </a:lnTo>
                <a:lnTo>
                  <a:pt x="1" y="2"/>
                </a:lnTo>
                <a:lnTo>
                  <a:pt x="0" y="1"/>
                </a:lnTo>
                <a:lnTo>
                  <a:pt x="6" y="1"/>
                </a:lnTo>
                <a:lnTo>
                  <a:pt x="12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85" name="Freeform 106">
            <a:extLst>
              <a:ext uri="{FF2B5EF4-FFF2-40B4-BE49-F238E27FC236}">
                <a16:creationId xmlns:a16="http://schemas.microsoft.com/office/drawing/2014/main" id="{35D32518-E43B-47F9-A651-357C1C773D3A}"/>
              </a:ext>
            </a:extLst>
          </xdr:cNvPr>
          <xdr:cNvSpPr>
            <a:spLocks/>
          </xdr:cNvSpPr>
        </xdr:nvSpPr>
        <xdr:spPr bwMode="auto">
          <a:xfrm>
            <a:off x="2239398" y="2621124"/>
            <a:ext cx="56477" cy="43444"/>
          </a:xfrm>
          <a:custGeom>
            <a:avLst/>
            <a:gdLst/>
            <a:ahLst/>
            <a:cxnLst>
              <a:cxn ang="0">
                <a:pos x="10" y="0"/>
              </a:cxn>
              <a:cxn ang="0">
                <a:pos x="12" y="0"/>
              </a:cxn>
              <a:cxn ang="0">
                <a:pos x="13" y="1"/>
              </a:cxn>
              <a:cxn ang="0">
                <a:pos x="18" y="4"/>
              </a:cxn>
              <a:cxn ang="0">
                <a:pos x="25" y="10"/>
              </a:cxn>
              <a:cxn ang="0">
                <a:pos x="27" y="11"/>
              </a:cxn>
              <a:cxn ang="0">
                <a:pos x="31" y="12"/>
              </a:cxn>
              <a:cxn ang="0">
                <a:pos x="34" y="14"/>
              </a:cxn>
              <a:cxn ang="0">
                <a:pos x="37" y="15"/>
              </a:cxn>
              <a:cxn ang="0">
                <a:pos x="39" y="18"/>
              </a:cxn>
              <a:cxn ang="0">
                <a:pos x="39" y="19"/>
              </a:cxn>
              <a:cxn ang="0">
                <a:pos x="38" y="20"/>
              </a:cxn>
              <a:cxn ang="0">
                <a:pos x="37" y="21"/>
              </a:cxn>
              <a:cxn ang="0">
                <a:pos x="36" y="21"/>
              </a:cxn>
              <a:cxn ang="0">
                <a:pos x="33" y="23"/>
              </a:cxn>
              <a:cxn ang="0">
                <a:pos x="32" y="24"/>
              </a:cxn>
              <a:cxn ang="0">
                <a:pos x="31" y="25"/>
              </a:cxn>
              <a:cxn ang="0">
                <a:pos x="30" y="26"/>
              </a:cxn>
              <a:cxn ang="0">
                <a:pos x="30" y="27"/>
              </a:cxn>
              <a:cxn ang="0">
                <a:pos x="29" y="28"/>
              </a:cxn>
              <a:cxn ang="0">
                <a:pos x="29" y="29"/>
              </a:cxn>
              <a:cxn ang="0">
                <a:pos x="29" y="30"/>
              </a:cxn>
              <a:cxn ang="0">
                <a:pos x="28" y="30"/>
              </a:cxn>
              <a:cxn ang="0">
                <a:pos x="27" y="30"/>
              </a:cxn>
              <a:cxn ang="0">
                <a:pos x="20" y="29"/>
              </a:cxn>
              <a:cxn ang="0">
                <a:pos x="13" y="25"/>
              </a:cxn>
              <a:cxn ang="0">
                <a:pos x="6" y="22"/>
              </a:cxn>
              <a:cxn ang="0">
                <a:pos x="2" y="20"/>
              </a:cxn>
              <a:cxn ang="0">
                <a:pos x="0" y="18"/>
              </a:cxn>
              <a:cxn ang="0">
                <a:pos x="0" y="18"/>
              </a:cxn>
              <a:cxn ang="0">
                <a:pos x="1" y="17"/>
              </a:cxn>
              <a:cxn ang="0">
                <a:pos x="2" y="17"/>
              </a:cxn>
              <a:cxn ang="0">
                <a:pos x="2" y="17"/>
              </a:cxn>
              <a:cxn ang="0">
                <a:pos x="4" y="17"/>
              </a:cxn>
              <a:cxn ang="0">
                <a:pos x="5" y="16"/>
              </a:cxn>
              <a:cxn ang="0">
                <a:pos x="6" y="15"/>
              </a:cxn>
              <a:cxn ang="0">
                <a:pos x="6" y="14"/>
              </a:cxn>
              <a:cxn ang="0">
                <a:pos x="7" y="9"/>
              </a:cxn>
              <a:cxn ang="0">
                <a:pos x="7" y="5"/>
              </a:cxn>
              <a:cxn ang="0">
                <a:pos x="6" y="1"/>
              </a:cxn>
              <a:cxn ang="0">
                <a:pos x="8" y="1"/>
              </a:cxn>
              <a:cxn ang="0">
                <a:pos x="10" y="0"/>
              </a:cxn>
            </a:cxnLst>
            <a:rect l="0" t="0" r="r" b="b"/>
            <a:pathLst>
              <a:path w="39" h="30">
                <a:moveTo>
                  <a:pt x="10" y="0"/>
                </a:moveTo>
                <a:lnTo>
                  <a:pt x="12" y="0"/>
                </a:lnTo>
                <a:lnTo>
                  <a:pt x="13" y="1"/>
                </a:lnTo>
                <a:lnTo>
                  <a:pt x="18" y="4"/>
                </a:lnTo>
                <a:lnTo>
                  <a:pt x="25" y="10"/>
                </a:lnTo>
                <a:lnTo>
                  <a:pt x="27" y="11"/>
                </a:lnTo>
                <a:lnTo>
                  <a:pt x="31" y="12"/>
                </a:lnTo>
                <a:lnTo>
                  <a:pt x="34" y="14"/>
                </a:lnTo>
                <a:lnTo>
                  <a:pt x="37" y="15"/>
                </a:lnTo>
                <a:lnTo>
                  <a:pt x="39" y="18"/>
                </a:lnTo>
                <a:lnTo>
                  <a:pt x="39" y="19"/>
                </a:lnTo>
                <a:lnTo>
                  <a:pt x="38" y="20"/>
                </a:lnTo>
                <a:lnTo>
                  <a:pt x="37" y="21"/>
                </a:lnTo>
                <a:lnTo>
                  <a:pt x="36" y="21"/>
                </a:lnTo>
                <a:lnTo>
                  <a:pt x="33" y="23"/>
                </a:lnTo>
                <a:lnTo>
                  <a:pt x="32" y="24"/>
                </a:lnTo>
                <a:lnTo>
                  <a:pt x="31" y="25"/>
                </a:lnTo>
                <a:lnTo>
                  <a:pt x="30" y="26"/>
                </a:lnTo>
                <a:lnTo>
                  <a:pt x="30" y="27"/>
                </a:lnTo>
                <a:lnTo>
                  <a:pt x="29" y="28"/>
                </a:lnTo>
                <a:lnTo>
                  <a:pt x="29" y="29"/>
                </a:lnTo>
                <a:lnTo>
                  <a:pt x="29" y="30"/>
                </a:lnTo>
                <a:lnTo>
                  <a:pt x="28" y="30"/>
                </a:lnTo>
                <a:lnTo>
                  <a:pt x="27" y="30"/>
                </a:lnTo>
                <a:lnTo>
                  <a:pt x="20" y="29"/>
                </a:lnTo>
                <a:lnTo>
                  <a:pt x="13" y="25"/>
                </a:lnTo>
                <a:lnTo>
                  <a:pt x="6" y="22"/>
                </a:lnTo>
                <a:lnTo>
                  <a:pt x="2" y="20"/>
                </a:lnTo>
                <a:lnTo>
                  <a:pt x="0" y="18"/>
                </a:lnTo>
                <a:lnTo>
                  <a:pt x="0" y="18"/>
                </a:lnTo>
                <a:lnTo>
                  <a:pt x="1" y="17"/>
                </a:lnTo>
                <a:lnTo>
                  <a:pt x="2" y="17"/>
                </a:lnTo>
                <a:lnTo>
                  <a:pt x="2" y="17"/>
                </a:lnTo>
                <a:lnTo>
                  <a:pt x="4" y="17"/>
                </a:lnTo>
                <a:lnTo>
                  <a:pt x="5" y="16"/>
                </a:lnTo>
                <a:lnTo>
                  <a:pt x="6" y="15"/>
                </a:lnTo>
                <a:lnTo>
                  <a:pt x="6" y="14"/>
                </a:lnTo>
                <a:lnTo>
                  <a:pt x="7" y="9"/>
                </a:lnTo>
                <a:lnTo>
                  <a:pt x="7" y="5"/>
                </a:lnTo>
                <a:lnTo>
                  <a:pt x="6" y="1"/>
                </a:lnTo>
                <a:lnTo>
                  <a:pt x="8" y="1"/>
                </a:lnTo>
                <a:lnTo>
                  <a:pt x="1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86" name="Freeform 107">
            <a:extLst>
              <a:ext uri="{FF2B5EF4-FFF2-40B4-BE49-F238E27FC236}">
                <a16:creationId xmlns:a16="http://schemas.microsoft.com/office/drawing/2014/main" id="{67D864DE-DA49-44D8-BE2F-75E82DF77D8E}"/>
              </a:ext>
            </a:extLst>
          </xdr:cNvPr>
          <xdr:cNvSpPr>
            <a:spLocks/>
          </xdr:cNvSpPr>
        </xdr:nvSpPr>
        <xdr:spPr bwMode="auto">
          <a:xfrm>
            <a:off x="2258223" y="2590714"/>
            <a:ext cx="104265" cy="102817"/>
          </a:xfrm>
          <a:custGeom>
            <a:avLst/>
            <a:gdLst/>
            <a:ahLst/>
            <a:cxnLst>
              <a:cxn ang="0">
                <a:pos x="64" y="2"/>
              </a:cxn>
              <a:cxn ang="0">
                <a:pos x="72" y="15"/>
              </a:cxn>
              <a:cxn ang="0">
                <a:pos x="60" y="28"/>
              </a:cxn>
              <a:cxn ang="0">
                <a:pos x="47" y="39"/>
              </a:cxn>
              <a:cxn ang="0">
                <a:pos x="50" y="39"/>
              </a:cxn>
              <a:cxn ang="0">
                <a:pos x="62" y="46"/>
              </a:cxn>
              <a:cxn ang="0">
                <a:pos x="62" y="51"/>
              </a:cxn>
              <a:cxn ang="0">
                <a:pos x="51" y="52"/>
              </a:cxn>
              <a:cxn ang="0">
                <a:pos x="42" y="56"/>
              </a:cxn>
              <a:cxn ang="0">
                <a:pos x="44" y="60"/>
              </a:cxn>
              <a:cxn ang="0">
                <a:pos x="50" y="62"/>
              </a:cxn>
              <a:cxn ang="0">
                <a:pos x="60" y="65"/>
              </a:cxn>
              <a:cxn ang="0">
                <a:pos x="63" y="68"/>
              </a:cxn>
              <a:cxn ang="0">
                <a:pos x="52" y="71"/>
              </a:cxn>
              <a:cxn ang="0">
                <a:pos x="53" y="68"/>
              </a:cxn>
              <a:cxn ang="0">
                <a:pos x="41" y="65"/>
              </a:cxn>
              <a:cxn ang="0">
                <a:pos x="32" y="70"/>
              </a:cxn>
              <a:cxn ang="0">
                <a:pos x="24" y="68"/>
              </a:cxn>
              <a:cxn ang="0">
                <a:pos x="15" y="70"/>
              </a:cxn>
              <a:cxn ang="0">
                <a:pos x="9" y="60"/>
              </a:cxn>
              <a:cxn ang="0">
                <a:pos x="12" y="56"/>
              </a:cxn>
              <a:cxn ang="0">
                <a:pos x="25" y="54"/>
              </a:cxn>
              <a:cxn ang="0">
                <a:pos x="29" y="50"/>
              </a:cxn>
              <a:cxn ang="0">
                <a:pos x="26" y="44"/>
              </a:cxn>
              <a:cxn ang="0">
                <a:pos x="24" y="44"/>
              </a:cxn>
              <a:cxn ang="0">
                <a:pos x="34" y="46"/>
              </a:cxn>
              <a:cxn ang="0">
                <a:pos x="35" y="41"/>
              </a:cxn>
              <a:cxn ang="0">
                <a:pos x="24" y="34"/>
              </a:cxn>
              <a:cxn ang="0">
                <a:pos x="17" y="28"/>
              </a:cxn>
              <a:cxn ang="0">
                <a:pos x="28" y="29"/>
              </a:cxn>
              <a:cxn ang="0">
                <a:pos x="40" y="26"/>
              </a:cxn>
              <a:cxn ang="0">
                <a:pos x="44" y="19"/>
              </a:cxn>
              <a:cxn ang="0">
                <a:pos x="37" y="16"/>
              </a:cxn>
              <a:cxn ang="0">
                <a:pos x="31" y="24"/>
              </a:cxn>
              <a:cxn ang="0">
                <a:pos x="21" y="27"/>
              </a:cxn>
              <a:cxn ang="0">
                <a:pos x="16" y="25"/>
              </a:cxn>
              <a:cxn ang="0">
                <a:pos x="21" y="19"/>
              </a:cxn>
              <a:cxn ang="0">
                <a:pos x="13" y="21"/>
              </a:cxn>
              <a:cxn ang="0">
                <a:pos x="6" y="22"/>
              </a:cxn>
              <a:cxn ang="0">
                <a:pos x="1" y="19"/>
              </a:cxn>
              <a:cxn ang="0">
                <a:pos x="1" y="15"/>
              </a:cxn>
              <a:cxn ang="0">
                <a:pos x="9" y="12"/>
              </a:cxn>
              <a:cxn ang="0">
                <a:pos x="13" y="9"/>
              </a:cxn>
              <a:cxn ang="0">
                <a:pos x="24" y="11"/>
              </a:cxn>
              <a:cxn ang="0">
                <a:pos x="34" y="13"/>
              </a:cxn>
              <a:cxn ang="0">
                <a:pos x="36" y="9"/>
              </a:cxn>
              <a:cxn ang="0">
                <a:pos x="37" y="7"/>
              </a:cxn>
              <a:cxn ang="0">
                <a:pos x="50" y="1"/>
              </a:cxn>
            </a:cxnLst>
            <a:rect l="0" t="0" r="r" b="b"/>
            <a:pathLst>
              <a:path w="72" h="71">
                <a:moveTo>
                  <a:pt x="54" y="0"/>
                </a:moveTo>
                <a:lnTo>
                  <a:pt x="59" y="0"/>
                </a:lnTo>
                <a:lnTo>
                  <a:pt x="64" y="2"/>
                </a:lnTo>
                <a:lnTo>
                  <a:pt x="68" y="5"/>
                </a:lnTo>
                <a:lnTo>
                  <a:pt x="71" y="11"/>
                </a:lnTo>
                <a:lnTo>
                  <a:pt x="72" y="15"/>
                </a:lnTo>
                <a:lnTo>
                  <a:pt x="70" y="19"/>
                </a:lnTo>
                <a:lnTo>
                  <a:pt x="66" y="24"/>
                </a:lnTo>
                <a:lnTo>
                  <a:pt x="60" y="28"/>
                </a:lnTo>
                <a:lnTo>
                  <a:pt x="55" y="32"/>
                </a:lnTo>
                <a:lnTo>
                  <a:pt x="50" y="36"/>
                </a:lnTo>
                <a:lnTo>
                  <a:pt x="47" y="39"/>
                </a:lnTo>
                <a:lnTo>
                  <a:pt x="47" y="40"/>
                </a:lnTo>
                <a:lnTo>
                  <a:pt x="49" y="40"/>
                </a:lnTo>
                <a:lnTo>
                  <a:pt x="50" y="39"/>
                </a:lnTo>
                <a:lnTo>
                  <a:pt x="52" y="39"/>
                </a:lnTo>
                <a:lnTo>
                  <a:pt x="59" y="43"/>
                </a:lnTo>
                <a:lnTo>
                  <a:pt x="62" y="46"/>
                </a:lnTo>
                <a:lnTo>
                  <a:pt x="64" y="50"/>
                </a:lnTo>
                <a:lnTo>
                  <a:pt x="64" y="51"/>
                </a:lnTo>
                <a:lnTo>
                  <a:pt x="62" y="51"/>
                </a:lnTo>
                <a:lnTo>
                  <a:pt x="59" y="51"/>
                </a:lnTo>
                <a:lnTo>
                  <a:pt x="55" y="51"/>
                </a:lnTo>
                <a:lnTo>
                  <a:pt x="51" y="52"/>
                </a:lnTo>
                <a:lnTo>
                  <a:pt x="46" y="53"/>
                </a:lnTo>
                <a:lnTo>
                  <a:pt x="42" y="55"/>
                </a:lnTo>
                <a:lnTo>
                  <a:pt x="42" y="56"/>
                </a:lnTo>
                <a:lnTo>
                  <a:pt x="42" y="57"/>
                </a:lnTo>
                <a:lnTo>
                  <a:pt x="43" y="59"/>
                </a:lnTo>
                <a:lnTo>
                  <a:pt x="44" y="60"/>
                </a:lnTo>
                <a:lnTo>
                  <a:pt x="45" y="60"/>
                </a:lnTo>
                <a:lnTo>
                  <a:pt x="47" y="61"/>
                </a:lnTo>
                <a:lnTo>
                  <a:pt x="50" y="62"/>
                </a:lnTo>
                <a:lnTo>
                  <a:pt x="54" y="63"/>
                </a:lnTo>
                <a:lnTo>
                  <a:pt x="57" y="64"/>
                </a:lnTo>
                <a:lnTo>
                  <a:pt x="60" y="65"/>
                </a:lnTo>
                <a:lnTo>
                  <a:pt x="63" y="66"/>
                </a:lnTo>
                <a:lnTo>
                  <a:pt x="64" y="67"/>
                </a:lnTo>
                <a:lnTo>
                  <a:pt x="63" y="68"/>
                </a:lnTo>
                <a:lnTo>
                  <a:pt x="59" y="70"/>
                </a:lnTo>
                <a:lnTo>
                  <a:pt x="53" y="71"/>
                </a:lnTo>
                <a:lnTo>
                  <a:pt x="52" y="71"/>
                </a:lnTo>
                <a:lnTo>
                  <a:pt x="52" y="70"/>
                </a:lnTo>
                <a:lnTo>
                  <a:pt x="53" y="70"/>
                </a:lnTo>
                <a:lnTo>
                  <a:pt x="53" y="68"/>
                </a:lnTo>
                <a:lnTo>
                  <a:pt x="48" y="66"/>
                </a:lnTo>
                <a:lnTo>
                  <a:pt x="42" y="65"/>
                </a:lnTo>
                <a:lnTo>
                  <a:pt x="41" y="65"/>
                </a:lnTo>
                <a:lnTo>
                  <a:pt x="36" y="70"/>
                </a:lnTo>
                <a:lnTo>
                  <a:pt x="35" y="71"/>
                </a:lnTo>
                <a:lnTo>
                  <a:pt x="32" y="70"/>
                </a:lnTo>
                <a:lnTo>
                  <a:pt x="29" y="69"/>
                </a:lnTo>
                <a:lnTo>
                  <a:pt x="26" y="68"/>
                </a:lnTo>
                <a:lnTo>
                  <a:pt x="24" y="68"/>
                </a:lnTo>
                <a:lnTo>
                  <a:pt x="21" y="69"/>
                </a:lnTo>
                <a:lnTo>
                  <a:pt x="18" y="70"/>
                </a:lnTo>
                <a:lnTo>
                  <a:pt x="15" y="70"/>
                </a:lnTo>
                <a:lnTo>
                  <a:pt x="13" y="69"/>
                </a:lnTo>
                <a:lnTo>
                  <a:pt x="10" y="64"/>
                </a:lnTo>
                <a:lnTo>
                  <a:pt x="9" y="60"/>
                </a:lnTo>
                <a:lnTo>
                  <a:pt x="9" y="58"/>
                </a:lnTo>
                <a:lnTo>
                  <a:pt x="10" y="56"/>
                </a:lnTo>
                <a:lnTo>
                  <a:pt x="12" y="56"/>
                </a:lnTo>
                <a:lnTo>
                  <a:pt x="19" y="55"/>
                </a:lnTo>
                <a:lnTo>
                  <a:pt x="22" y="55"/>
                </a:lnTo>
                <a:lnTo>
                  <a:pt x="25" y="54"/>
                </a:lnTo>
                <a:lnTo>
                  <a:pt x="27" y="54"/>
                </a:lnTo>
                <a:lnTo>
                  <a:pt x="29" y="52"/>
                </a:lnTo>
                <a:lnTo>
                  <a:pt x="29" y="50"/>
                </a:lnTo>
                <a:lnTo>
                  <a:pt x="29" y="46"/>
                </a:lnTo>
                <a:lnTo>
                  <a:pt x="28" y="45"/>
                </a:lnTo>
                <a:lnTo>
                  <a:pt x="26" y="44"/>
                </a:lnTo>
                <a:lnTo>
                  <a:pt x="21" y="44"/>
                </a:lnTo>
                <a:lnTo>
                  <a:pt x="21" y="44"/>
                </a:lnTo>
                <a:lnTo>
                  <a:pt x="24" y="44"/>
                </a:lnTo>
                <a:lnTo>
                  <a:pt x="28" y="44"/>
                </a:lnTo>
                <a:lnTo>
                  <a:pt x="31" y="45"/>
                </a:lnTo>
                <a:lnTo>
                  <a:pt x="34" y="46"/>
                </a:lnTo>
                <a:lnTo>
                  <a:pt x="36" y="45"/>
                </a:lnTo>
                <a:lnTo>
                  <a:pt x="37" y="44"/>
                </a:lnTo>
                <a:lnTo>
                  <a:pt x="35" y="41"/>
                </a:lnTo>
                <a:lnTo>
                  <a:pt x="32" y="38"/>
                </a:lnTo>
                <a:lnTo>
                  <a:pt x="28" y="36"/>
                </a:lnTo>
                <a:lnTo>
                  <a:pt x="24" y="34"/>
                </a:lnTo>
                <a:lnTo>
                  <a:pt x="21" y="32"/>
                </a:lnTo>
                <a:lnTo>
                  <a:pt x="17" y="29"/>
                </a:lnTo>
                <a:lnTo>
                  <a:pt x="17" y="28"/>
                </a:lnTo>
                <a:lnTo>
                  <a:pt x="22" y="28"/>
                </a:lnTo>
                <a:lnTo>
                  <a:pt x="24" y="29"/>
                </a:lnTo>
                <a:lnTo>
                  <a:pt x="28" y="29"/>
                </a:lnTo>
                <a:lnTo>
                  <a:pt x="32" y="28"/>
                </a:lnTo>
                <a:lnTo>
                  <a:pt x="36" y="27"/>
                </a:lnTo>
                <a:lnTo>
                  <a:pt x="40" y="26"/>
                </a:lnTo>
                <a:lnTo>
                  <a:pt x="43" y="24"/>
                </a:lnTo>
                <a:lnTo>
                  <a:pt x="44" y="22"/>
                </a:lnTo>
                <a:lnTo>
                  <a:pt x="44" y="19"/>
                </a:lnTo>
                <a:lnTo>
                  <a:pt x="41" y="16"/>
                </a:lnTo>
                <a:lnTo>
                  <a:pt x="39" y="15"/>
                </a:lnTo>
                <a:lnTo>
                  <a:pt x="37" y="16"/>
                </a:lnTo>
                <a:lnTo>
                  <a:pt x="35" y="18"/>
                </a:lnTo>
                <a:lnTo>
                  <a:pt x="34" y="22"/>
                </a:lnTo>
                <a:lnTo>
                  <a:pt x="31" y="24"/>
                </a:lnTo>
                <a:lnTo>
                  <a:pt x="29" y="26"/>
                </a:lnTo>
                <a:lnTo>
                  <a:pt x="25" y="27"/>
                </a:lnTo>
                <a:lnTo>
                  <a:pt x="21" y="27"/>
                </a:lnTo>
                <a:lnTo>
                  <a:pt x="16" y="26"/>
                </a:lnTo>
                <a:lnTo>
                  <a:pt x="16" y="26"/>
                </a:lnTo>
                <a:lnTo>
                  <a:pt x="16" y="25"/>
                </a:lnTo>
                <a:lnTo>
                  <a:pt x="16" y="24"/>
                </a:lnTo>
                <a:lnTo>
                  <a:pt x="21" y="20"/>
                </a:lnTo>
                <a:lnTo>
                  <a:pt x="21" y="19"/>
                </a:lnTo>
                <a:lnTo>
                  <a:pt x="20" y="19"/>
                </a:lnTo>
                <a:lnTo>
                  <a:pt x="17" y="19"/>
                </a:lnTo>
                <a:lnTo>
                  <a:pt x="13" y="21"/>
                </a:lnTo>
                <a:lnTo>
                  <a:pt x="10" y="22"/>
                </a:lnTo>
                <a:lnTo>
                  <a:pt x="7" y="22"/>
                </a:lnTo>
                <a:lnTo>
                  <a:pt x="6" y="22"/>
                </a:lnTo>
                <a:lnTo>
                  <a:pt x="3" y="21"/>
                </a:lnTo>
                <a:lnTo>
                  <a:pt x="2" y="21"/>
                </a:lnTo>
                <a:lnTo>
                  <a:pt x="1" y="19"/>
                </a:lnTo>
                <a:lnTo>
                  <a:pt x="0" y="18"/>
                </a:lnTo>
                <a:lnTo>
                  <a:pt x="0" y="16"/>
                </a:lnTo>
                <a:lnTo>
                  <a:pt x="1" y="15"/>
                </a:lnTo>
                <a:lnTo>
                  <a:pt x="3" y="14"/>
                </a:lnTo>
                <a:lnTo>
                  <a:pt x="7" y="13"/>
                </a:lnTo>
                <a:lnTo>
                  <a:pt x="9" y="12"/>
                </a:lnTo>
                <a:lnTo>
                  <a:pt x="10" y="11"/>
                </a:lnTo>
                <a:lnTo>
                  <a:pt x="12" y="10"/>
                </a:lnTo>
                <a:lnTo>
                  <a:pt x="13" y="9"/>
                </a:lnTo>
                <a:lnTo>
                  <a:pt x="16" y="8"/>
                </a:lnTo>
                <a:lnTo>
                  <a:pt x="20" y="9"/>
                </a:lnTo>
                <a:lnTo>
                  <a:pt x="24" y="11"/>
                </a:lnTo>
                <a:lnTo>
                  <a:pt x="28" y="13"/>
                </a:lnTo>
                <a:lnTo>
                  <a:pt x="32" y="13"/>
                </a:lnTo>
                <a:lnTo>
                  <a:pt x="34" y="13"/>
                </a:lnTo>
                <a:lnTo>
                  <a:pt x="35" y="12"/>
                </a:lnTo>
                <a:lnTo>
                  <a:pt x="35" y="10"/>
                </a:lnTo>
                <a:lnTo>
                  <a:pt x="36" y="9"/>
                </a:lnTo>
                <a:lnTo>
                  <a:pt x="36" y="8"/>
                </a:lnTo>
                <a:lnTo>
                  <a:pt x="37" y="7"/>
                </a:lnTo>
                <a:lnTo>
                  <a:pt x="37" y="7"/>
                </a:lnTo>
                <a:lnTo>
                  <a:pt x="41" y="4"/>
                </a:lnTo>
                <a:lnTo>
                  <a:pt x="45" y="3"/>
                </a:lnTo>
                <a:lnTo>
                  <a:pt x="50" y="1"/>
                </a:lnTo>
                <a:lnTo>
                  <a:pt x="54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87" name="Freeform 108">
            <a:extLst>
              <a:ext uri="{FF2B5EF4-FFF2-40B4-BE49-F238E27FC236}">
                <a16:creationId xmlns:a16="http://schemas.microsoft.com/office/drawing/2014/main" id="{99179E09-5DA6-46FE-9C3B-60BD5A5C0053}"/>
              </a:ext>
            </a:extLst>
          </xdr:cNvPr>
          <xdr:cNvSpPr>
            <a:spLocks/>
          </xdr:cNvSpPr>
        </xdr:nvSpPr>
        <xdr:spPr bwMode="auto">
          <a:xfrm>
            <a:off x="2191610" y="2645743"/>
            <a:ext cx="28962" cy="26066"/>
          </a:xfrm>
          <a:custGeom>
            <a:avLst/>
            <a:gdLst/>
            <a:ahLst/>
            <a:cxnLst>
              <a:cxn ang="0">
                <a:pos x="7" y="0"/>
              </a:cxn>
              <a:cxn ang="0">
                <a:pos x="11" y="4"/>
              </a:cxn>
              <a:cxn ang="0">
                <a:pos x="15" y="7"/>
              </a:cxn>
              <a:cxn ang="0">
                <a:pos x="18" y="12"/>
              </a:cxn>
              <a:cxn ang="0">
                <a:pos x="20" y="17"/>
              </a:cxn>
              <a:cxn ang="0">
                <a:pos x="19" y="18"/>
              </a:cxn>
              <a:cxn ang="0">
                <a:pos x="18" y="17"/>
              </a:cxn>
              <a:cxn ang="0">
                <a:pos x="15" y="16"/>
              </a:cxn>
              <a:cxn ang="0">
                <a:pos x="12" y="14"/>
              </a:cxn>
              <a:cxn ang="0">
                <a:pos x="10" y="12"/>
              </a:cxn>
              <a:cxn ang="0">
                <a:pos x="7" y="10"/>
              </a:cxn>
              <a:cxn ang="0">
                <a:pos x="5" y="10"/>
              </a:cxn>
              <a:cxn ang="0">
                <a:pos x="4" y="11"/>
              </a:cxn>
              <a:cxn ang="0">
                <a:pos x="2" y="11"/>
              </a:cxn>
              <a:cxn ang="0">
                <a:pos x="1" y="11"/>
              </a:cxn>
              <a:cxn ang="0">
                <a:pos x="1" y="11"/>
              </a:cxn>
              <a:cxn ang="0">
                <a:pos x="0" y="11"/>
              </a:cxn>
              <a:cxn ang="0">
                <a:pos x="0" y="10"/>
              </a:cxn>
              <a:cxn ang="0">
                <a:pos x="0" y="7"/>
              </a:cxn>
              <a:cxn ang="0">
                <a:pos x="2" y="5"/>
              </a:cxn>
              <a:cxn ang="0">
                <a:pos x="6" y="1"/>
              </a:cxn>
              <a:cxn ang="0">
                <a:pos x="7" y="0"/>
              </a:cxn>
            </a:cxnLst>
            <a:rect l="0" t="0" r="r" b="b"/>
            <a:pathLst>
              <a:path w="20" h="18">
                <a:moveTo>
                  <a:pt x="7" y="0"/>
                </a:moveTo>
                <a:lnTo>
                  <a:pt x="11" y="4"/>
                </a:lnTo>
                <a:lnTo>
                  <a:pt x="15" y="7"/>
                </a:lnTo>
                <a:lnTo>
                  <a:pt x="18" y="12"/>
                </a:lnTo>
                <a:lnTo>
                  <a:pt x="20" y="17"/>
                </a:lnTo>
                <a:lnTo>
                  <a:pt x="19" y="18"/>
                </a:lnTo>
                <a:lnTo>
                  <a:pt x="18" y="17"/>
                </a:lnTo>
                <a:lnTo>
                  <a:pt x="15" y="16"/>
                </a:lnTo>
                <a:lnTo>
                  <a:pt x="12" y="14"/>
                </a:lnTo>
                <a:lnTo>
                  <a:pt x="10" y="12"/>
                </a:lnTo>
                <a:lnTo>
                  <a:pt x="7" y="10"/>
                </a:lnTo>
                <a:lnTo>
                  <a:pt x="5" y="10"/>
                </a:lnTo>
                <a:lnTo>
                  <a:pt x="4" y="11"/>
                </a:lnTo>
                <a:lnTo>
                  <a:pt x="2" y="11"/>
                </a:lnTo>
                <a:lnTo>
                  <a:pt x="1" y="11"/>
                </a:lnTo>
                <a:lnTo>
                  <a:pt x="1" y="11"/>
                </a:lnTo>
                <a:lnTo>
                  <a:pt x="0" y="11"/>
                </a:lnTo>
                <a:lnTo>
                  <a:pt x="0" y="10"/>
                </a:lnTo>
                <a:lnTo>
                  <a:pt x="0" y="7"/>
                </a:lnTo>
                <a:lnTo>
                  <a:pt x="2" y="5"/>
                </a:lnTo>
                <a:lnTo>
                  <a:pt x="6" y="1"/>
                </a:lnTo>
                <a:lnTo>
                  <a:pt x="7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88" name="Freeform 109">
            <a:extLst>
              <a:ext uri="{FF2B5EF4-FFF2-40B4-BE49-F238E27FC236}">
                <a16:creationId xmlns:a16="http://schemas.microsoft.com/office/drawing/2014/main" id="{81B28C1E-034D-4A3F-AB38-1350BD82CAEC}"/>
              </a:ext>
            </a:extLst>
          </xdr:cNvPr>
          <xdr:cNvSpPr>
            <a:spLocks/>
          </xdr:cNvSpPr>
        </xdr:nvSpPr>
        <xdr:spPr bwMode="auto">
          <a:xfrm>
            <a:off x="2146718" y="2651535"/>
            <a:ext cx="17377" cy="5792"/>
          </a:xfrm>
          <a:custGeom>
            <a:avLst/>
            <a:gdLst/>
            <a:ahLst/>
            <a:cxnLst>
              <a:cxn ang="0">
                <a:pos x="12" y="0"/>
              </a:cxn>
              <a:cxn ang="0">
                <a:pos x="12" y="1"/>
              </a:cxn>
              <a:cxn ang="0">
                <a:pos x="11" y="2"/>
              </a:cxn>
              <a:cxn ang="0">
                <a:pos x="11" y="3"/>
              </a:cxn>
              <a:cxn ang="0">
                <a:pos x="9" y="4"/>
              </a:cxn>
              <a:cxn ang="0">
                <a:pos x="8" y="4"/>
              </a:cxn>
              <a:cxn ang="0">
                <a:pos x="7" y="4"/>
              </a:cxn>
              <a:cxn ang="0">
                <a:pos x="4" y="3"/>
              </a:cxn>
              <a:cxn ang="0">
                <a:pos x="3" y="3"/>
              </a:cxn>
              <a:cxn ang="0">
                <a:pos x="0" y="3"/>
              </a:cxn>
              <a:cxn ang="0">
                <a:pos x="12" y="0"/>
              </a:cxn>
            </a:cxnLst>
            <a:rect l="0" t="0" r="r" b="b"/>
            <a:pathLst>
              <a:path w="12" h="4">
                <a:moveTo>
                  <a:pt x="12" y="0"/>
                </a:moveTo>
                <a:lnTo>
                  <a:pt x="12" y="1"/>
                </a:lnTo>
                <a:lnTo>
                  <a:pt x="11" y="2"/>
                </a:lnTo>
                <a:lnTo>
                  <a:pt x="11" y="3"/>
                </a:lnTo>
                <a:lnTo>
                  <a:pt x="9" y="4"/>
                </a:lnTo>
                <a:lnTo>
                  <a:pt x="8" y="4"/>
                </a:lnTo>
                <a:lnTo>
                  <a:pt x="7" y="4"/>
                </a:lnTo>
                <a:lnTo>
                  <a:pt x="4" y="3"/>
                </a:lnTo>
                <a:lnTo>
                  <a:pt x="3" y="3"/>
                </a:lnTo>
                <a:lnTo>
                  <a:pt x="0" y="3"/>
                </a:lnTo>
                <a:lnTo>
                  <a:pt x="12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89" name="Freeform 110">
            <a:extLst>
              <a:ext uri="{FF2B5EF4-FFF2-40B4-BE49-F238E27FC236}">
                <a16:creationId xmlns:a16="http://schemas.microsoft.com/office/drawing/2014/main" id="{CC263966-5BBC-4150-96CD-41B111386A24}"/>
              </a:ext>
            </a:extLst>
          </xdr:cNvPr>
          <xdr:cNvSpPr>
            <a:spLocks/>
          </xdr:cNvSpPr>
        </xdr:nvSpPr>
        <xdr:spPr bwMode="auto">
          <a:xfrm>
            <a:off x="2482683" y="2505275"/>
            <a:ext cx="62270" cy="15930"/>
          </a:xfrm>
          <a:custGeom>
            <a:avLst/>
            <a:gdLst/>
            <a:ahLst/>
            <a:cxnLst>
              <a:cxn ang="0">
                <a:pos x="10" y="0"/>
              </a:cxn>
              <a:cxn ang="0">
                <a:pos x="13" y="0"/>
              </a:cxn>
              <a:cxn ang="0">
                <a:pos x="23" y="0"/>
              </a:cxn>
              <a:cxn ang="0">
                <a:pos x="30" y="0"/>
              </a:cxn>
              <a:cxn ang="0">
                <a:pos x="37" y="1"/>
              </a:cxn>
              <a:cxn ang="0">
                <a:pos x="41" y="2"/>
              </a:cxn>
              <a:cxn ang="0">
                <a:pos x="43" y="3"/>
              </a:cxn>
              <a:cxn ang="0">
                <a:pos x="42" y="4"/>
              </a:cxn>
              <a:cxn ang="0">
                <a:pos x="38" y="5"/>
              </a:cxn>
              <a:cxn ang="0">
                <a:pos x="15" y="11"/>
              </a:cxn>
              <a:cxn ang="0">
                <a:pos x="12" y="9"/>
              </a:cxn>
              <a:cxn ang="0">
                <a:pos x="8" y="9"/>
              </a:cxn>
              <a:cxn ang="0">
                <a:pos x="4" y="8"/>
              </a:cxn>
              <a:cxn ang="0">
                <a:pos x="2" y="6"/>
              </a:cxn>
              <a:cxn ang="0">
                <a:pos x="0" y="4"/>
              </a:cxn>
              <a:cxn ang="0">
                <a:pos x="1" y="2"/>
              </a:cxn>
              <a:cxn ang="0">
                <a:pos x="3" y="1"/>
              </a:cxn>
              <a:cxn ang="0">
                <a:pos x="7" y="0"/>
              </a:cxn>
              <a:cxn ang="0">
                <a:pos x="10" y="0"/>
              </a:cxn>
            </a:cxnLst>
            <a:rect l="0" t="0" r="r" b="b"/>
            <a:pathLst>
              <a:path w="43" h="11">
                <a:moveTo>
                  <a:pt x="10" y="0"/>
                </a:moveTo>
                <a:lnTo>
                  <a:pt x="13" y="0"/>
                </a:lnTo>
                <a:lnTo>
                  <a:pt x="23" y="0"/>
                </a:lnTo>
                <a:lnTo>
                  <a:pt x="30" y="0"/>
                </a:lnTo>
                <a:lnTo>
                  <a:pt x="37" y="1"/>
                </a:lnTo>
                <a:lnTo>
                  <a:pt x="41" y="2"/>
                </a:lnTo>
                <a:lnTo>
                  <a:pt x="43" y="3"/>
                </a:lnTo>
                <a:lnTo>
                  <a:pt x="42" y="4"/>
                </a:lnTo>
                <a:lnTo>
                  <a:pt x="38" y="5"/>
                </a:lnTo>
                <a:lnTo>
                  <a:pt x="15" y="11"/>
                </a:lnTo>
                <a:lnTo>
                  <a:pt x="12" y="9"/>
                </a:lnTo>
                <a:lnTo>
                  <a:pt x="8" y="9"/>
                </a:lnTo>
                <a:lnTo>
                  <a:pt x="4" y="8"/>
                </a:lnTo>
                <a:lnTo>
                  <a:pt x="2" y="6"/>
                </a:lnTo>
                <a:lnTo>
                  <a:pt x="0" y="4"/>
                </a:lnTo>
                <a:lnTo>
                  <a:pt x="1" y="2"/>
                </a:lnTo>
                <a:lnTo>
                  <a:pt x="3" y="1"/>
                </a:lnTo>
                <a:lnTo>
                  <a:pt x="7" y="0"/>
                </a:lnTo>
                <a:lnTo>
                  <a:pt x="1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90" name="Freeform 111">
            <a:extLst>
              <a:ext uri="{FF2B5EF4-FFF2-40B4-BE49-F238E27FC236}">
                <a16:creationId xmlns:a16="http://schemas.microsoft.com/office/drawing/2014/main" id="{D8276366-A264-4758-BCF1-09826D420191}"/>
              </a:ext>
            </a:extLst>
          </xdr:cNvPr>
          <xdr:cNvSpPr>
            <a:spLocks/>
          </xdr:cNvSpPr>
        </xdr:nvSpPr>
        <xdr:spPr bwMode="auto">
          <a:xfrm>
            <a:off x="2374073" y="2667464"/>
            <a:ext cx="4345" cy="1449"/>
          </a:xfrm>
          <a:custGeom>
            <a:avLst/>
            <a:gdLst/>
            <a:ahLst/>
            <a:cxnLst>
              <a:cxn ang="0">
                <a:pos x="1" y="0"/>
              </a:cxn>
              <a:cxn ang="0">
                <a:pos x="2" y="0"/>
              </a:cxn>
              <a:cxn ang="0">
                <a:pos x="3" y="0"/>
              </a:cxn>
              <a:cxn ang="0">
                <a:pos x="3" y="1"/>
              </a:cxn>
              <a:cxn ang="0">
                <a:pos x="3" y="1"/>
              </a:cxn>
              <a:cxn ang="0">
                <a:pos x="1" y="1"/>
              </a:cxn>
              <a:cxn ang="0">
                <a:pos x="0" y="1"/>
              </a:cxn>
              <a:cxn ang="0">
                <a:pos x="0" y="0"/>
              </a:cxn>
              <a:cxn ang="0">
                <a:pos x="1" y="0"/>
              </a:cxn>
              <a:cxn ang="0">
                <a:pos x="1" y="0"/>
              </a:cxn>
            </a:cxnLst>
            <a:rect l="0" t="0" r="r" b="b"/>
            <a:pathLst>
              <a:path w="3" h="1">
                <a:moveTo>
                  <a:pt x="1" y="0"/>
                </a:moveTo>
                <a:lnTo>
                  <a:pt x="2" y="0"/>
                </a:lnTo>
                <a:lnTo>
                  <a:pt x="3" y="0"/>
                </a:lnTo>
                <a:lnTo>
                  <a:pt x="3" y="1"/>
                </a:lnTo>
                <a:lnTo>
                  <a:pt x="3" y="1"/>
                </a:lnTo>
                <a:lnTo>
                  <a:pt x="1" y="1"/>
                </a:lnTo>
                <a:lnTo>
                  <a:pt x="0" y="1"/>
                </a:lnTo>
                <a:lnTo>
                  <a:pt x="0" y="0"/>
                </a:lnTo>
                <a:lnTo>
                  <a:pt x="1" y="0"/>
                </a:lnTo>
                <a:lnTo>
                  <a:pt x="1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91" name="Freeform 112">
            <a:extLst>
              <a:ext uri="{FF2B5EF4-FFF2-40B4-BE49-F238E27FC236}">
                <a16:creationId xmlns:a16="http://schemas.microsoft.com/office/drawing/2014/main" id="{535DC2B4-306E-437B-92A4-1BB920915FC6}"/>
              </a:ext>
            </a:extLst>
          </xdr:cNvPr>
          <xdr:cNvSpPr>
            <a:spLocks/>
          </xdr:cNvSpPr>
        </xdr:nvSpPr>
        <xdr:spPr bwMode="auto">
          <a:xfrm>
            <a:off x="2068520" y="2666017"/>
            <a:ext cx="39100" cy="21722"/>
          </a:xfrm>
          <a:custGeom>
            <a:avLst/>
            <a:gdLst/>
            <a:ahLst/>
            <a:cxnLst>
              <a:cxn ang="0">
                <a:pos x="27" y="0"/>
              </a:cxn>
              <a:cxn ang="0">
                <a:pos x="27" y="3"/>
              </a:cxn>
              <a:cxn ang="0">
                <a:pos x="26" y="7"/>
              </a:cxn>
              <a:cxn ang="0">
                <a:pos x="26" y="10"/>
              </a:cxn>
              <a:cxn ang="0">
                <a:pos x="24" y="13"/>
              </a:cxn>
              <a:cxn ang="0">
                <a:pos x="22" y="14"/>
              </a:cxn>
              <a:cxn ang="0">
                <a:pos x="18" y="15"/>
              </a:cxn>
              <a:cxn ang="0">
                <a:pos x="14" y="15"/>
              </a:cxn>
              <a:cxn ang="0">
                <a:pos x="10" y="15"/>
              </a:cxn>
              <a:cxn ang="0">
                <a:pos x="5" y="15"/>
              </a:cxn>
              <a:cxn ang="0">
                <a:pos x="2" y="13"/>
              </a:cxn>
              <a:cxn ang="0">
                <a:pos x="0" y="10"/>
              </a:cxn>
              <a:cxn ang="0">
                <a:pos x="0" y="8"/>
              </a:cxn>
              <a:cxn ang="0">
                <a:pos x="1" y="8"/>
              </a:cxn>
              <a:cxn ang="0">
                <a:pos x="2" y="8"/>
              </a:cxn>
              <a:cxn ang="0">
                <a:pos x="3" y="8"/>
              </a:cxn>
              <a:cxn ang="0">
                <a:pos x="4" y="7"/>
              </a:cxn>
              <a:cxn ang="0">
                <a:pos x="5" y="7"/>
              </a:cxn>
              <a:cxn ang="0">
                <a:pos x="9" y="6"/>
              </a:cxn>
              <a:cxn ang="0">
                <a:pos x="14" y="4"/>
              </a:cxn>
              <a:cxn ang="0">
                <a:pos x="19" y="3"/>
              </a:cxn>
              <a:cxn ang="0">
                <a:pos x="23" y="1"/>
              </a:cxn>
              <a:cxn ang="0">
                <a:pos x="26" y="1"/>
              </a:cxn>
              <a:cxn ang="0">
                <a:pos x="27" y="0"/>
              </a:cxn>
            </a:cxnLst>
            <a:rect l="0" t="0" r="r" b="b"/>
            <a:pathLst>
              <a:path w="27" h="15">
                <a:moveTo>
                  <a:pt x="27" y="0"/>
                </a:moveTo>
                <a:lnTo>
                  <a:pt x="27" y="3"/>
                </a:lnTo>
                <a:lnTo>
                  <a:pt x="26" y="7"/>
                </a:lnTo>
                <a:lnTo>
                  <a:pt x="26" y="10"/>
                </a:lnTo>
                <a:lnTo>
                  <a:pt x="24" y="13"/>
                </a:lnTo>
                <a:lnTo>
                  <a:pt x="22" y="14"/>
                </a:lnTo>
                <a:lnTo>
                  <a:pt x="18" y="15"/>
                </a:lnTo>
                <a:lnTo>
                  <a:pt x="14" y="15"/>
                </a:lnTo>
                <a:lnTo>
                  <a:pt x="10" y="15"/>
                </a:lnTo>
                <a:lnTo>
                  <a:pt x="5" y="15"/>
                </a:lnTo>
                <a:lnTo>
                  <a:pt x="2" y="13"/>
                </a:lnTo>
                <a:lnTo>
                  <a:pt x="0" y="10"/>
                </a:lnTo>
                <a:lnTo>
                  <a:pt x="0" y="8"/>
                </a:lnTo>
                <a:lnTo>
                  <a:pt x="1" y="8"/>
                </a:lnTo>
                <a:lnTo>
                  <a:pt x="2" y="8"/>
                </a:lnTo>
                <a:lnTo>
                  <a:pt x="3" y="8"/>
                </a:lnTo>
                <a:lnTo>
                  <a:pt x="4" y="7"/>
                </a:lnTo>
                <a:lnTo>
                  <a:pt x="5" y="7"/>
                </a:lnTo>
                <a:lnTo>
                  <a:pt x="9" y="6"/>
                </a:lnTo>
                <a:lnTo>
                  <a:pt x="14" y="4"/>
                </a:lnTo>
                <a:lnTo>
                  <a:pt x="19" y="3"/>
                </a:lnTo>
                <a:lnTo>
                  <a:pt x="23" y="1"/>
                </a:lnTo>
                <a:lnTo>
                  <a:pt x="26" y="1"/>
                </a:lnTo>
                <a:lnTo>
                  <a:pt x="27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92" name="Freeform 113">
            <a:extLst>
              <a:ext uri="{FF2B5EF4-FFF2-40B4-BE49-F238E27FC236}">
                <a16:creationId xmlns:a16="http://schemas.microsoft.com/office/drawing/2014/main" id="{AC0DB328-3FB9-4538-A424-103DB4F2FFA9}"/>
              </a:ext>
            </a:extLst>
          </xdr:cNvPr>
          <xdr:cNvSpPr>
            <a:spLocks/>
          </xdr:cNvSpPr>
        </xdr:nvSpPr>
        <xdr:spPr bwMode="auto">
          <a:xfrm>
            <a:off x="2198851" y="2689187"/>
            <a:ext cx="26066" cy="28962"/>
          </a:xfrm>
          <a:custGeom>
            <a:avLst/>
            <a:gdLst/>
            <a:ahLst/>
            <a:cxnLst>
              <a:cxn ang="0">
                <a:pos x="3" y="0"/>
              </a:cxn>
              <a:cxn ang="0">
                <a:pos x="8" y="0"/>
              </a:cxn>
              <a:cxn ang="0">
                <a:pos x="15" y="11"/>
              </a:cxn>
              <a:cxn ang="0">
                <a:pos x="18" y="14"/>
              </a:cxn>
              <a:cxn ang="0">
                <a:pos x="18" y="18"/>
              </a:cxn>
              <a:cxn ang="0">
                <a:pos x="16" y="20"/>
              </a:cxn>
              <a:cxn ang="0">
                <a:pos x="13" y="20"/>
              </a:cxn>
              <a:cxn ang="0">
                <a:pos x="10" y="20"/>
              </a:cxn>
              <a:cxn ang="0">
                <a:pos x="7" y="19"/>
              </a:cxn>
              <a:cxn ang="0">
                <a:pos x="4" y="17"/>
              </a:cxn>
              <a:cxn ang="0">
                <a:pos x="1" y="14"/>
              </a:cxn>
              <a:cxn ang="0">
                <a:pos x="0" y="10"/>
              </a:cxn>
              <a:cxn ang="0">
                <a:pos x="0" y="5"/>
              </a:cxn>
              <a:cxn ang="0">
                <a:pos x="0" y="1"/>
              </a:cxn>
              <a:cxn ang="0">
                <a:pos x="1" y="1"/>
              </a:cxn>
              <a:cxn ang="0">
                <a:pos x="3" y="0"/>
              </a:cxn>
            </a:cxnLst>
            <a:rect l="0" t="0" r="r" b="b"/>
            <a:pathLst>
              <a:path w="18" h="20">
                <a:moveTo>
                  <a:pt x="3" y="0"/>
                </a:moveTo>
                <a:lnTo>
                  <a:pt x="8" y="0"/>
                </a:lnTo>
                <a:lnTo>
                  <a:pt x="15" y="11"/>
                </a:lnTo>
                <a:lnTo>
                  <a:pt x="18" y="14"/>
                </a:lnTo>
                <a:lnTo>
                  <a:pt x="18" y="18"/>
                </a:lnTo>
                <a:lnTo>
                  <a:pt x="16" y="20"/>
                </a:lnTo>
                <a:lnTo>
                  <a:pt x="13" y="20"/>
                </a:lnTo>
                <a:lnTo>
                  <a:pt x="10" y="20"/>
                </a:lnTo>
                <a:lnTo>
                  <a:pt x="7" y="19"/>
                </a:lnTo>
                <a:lnTo>
                  <a:pt x="4" y="17"/>
                </a:lnTo>
                <a:lnTo>
                  <a:pt x="1" y="14"/>
                </a:lnTo>
                <a:lnTo>
                  <a:pt x="0" y="10"/>
                </a:lnTo>
                <a:lnTo>
                  <a:pt x="0" y="5"/>
                </a:lnTo>
                <a:lnTo>
                  <a:pt x="0" y="1"/>
                </a:lnTo>
                <a:lnTo>
                  <a:pt x="1" y="1"/>
                </a:lnTo>
                <a:lnTo>
                  <a:pt x="3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93" name="Freeform 114">
            <a:extLst>
              <a:ext uri="{FF2B5EF4-FFF2-40B4-BE49-F238E27FC236}">
                <a16:creationId xmlns:a16="http://schemas.microsoft.com/office/drawing/2014/main" id="{F22A4E3F-EA83-4D1D-92E3-A08B0C7338D9}"/>
              </a:ext>
            </a:extLst>
          </xdr:cNvPr>
          <xdr:cNvSpPr>
            <a:spLocks/>
          </xdr:cNvSpPr>
        </xdr:nvSpPr>
        <xdr:spPr bwMode="auto">
          <a:xfrm>
            <a:off x="2230709" y="2683394"/>
            <a:ext cx="120195" cy="40547"/>
          </a:xfrm>
          <a:custGeom>
            <a:avLst/>
            <a:gdLst/>
            <a:ahLst/>
            <a:cxnLst>
              <a:cxn ang="0">
                <a:pos x="4" y="0"/>
              </a:cxn>
              <a:cxn ang="0">
                <a:pos x="6" y="0"/>
              </a:cxn>
              <a:cxn ang="0">
                <a:pos x="12" y="1"/>
              </a:cxn>
              <a:cxn ang="0">
                <a:pos x="17" y="2"/>
              </a:cxn>
              <a:cxn ang="0">
                <a:pos x="22" y="4"/>
              </a:cxn>
              <a:cxn ang="0">
                <a:pos x="32" y="14"/>
              </a:cxn>
              <a:cxn ang="0">
                <a:pos x="38" y="18"/>
              </a:cxn>
              <a:cxn ang="0">
                <a:pos x="38" y="18"/>
              </a:cxn>
              <a:cxn ang="0">
                <a:pos x="38" y="17"/>
              </a:cxn>
              <a:cxn ang="0">
                <a:pos x="38" y="16"/>
              </a:cxn>
              <a:cxn ang="0">
                <a:pos x="38" y="15"/>
              </a:cxn>
              <a:cxn ang="0">
                <a:pos x="38" y="15"/>
              </a:cxn>
              <a:cxn ang="0">
                <a:pos x="50" y="17"/>
              </a:cxn>
              <a:cxn ang="0">
                <a:pos x="50" y="16"/>
              </a:cxn>
              <a:cxn ang="0">
                <a:pos x="56" y="13"/>
              </a:cxn>
              <a:cxn ang="0">
                <a:pos x="62" y="13"/>
              </a:cxn>
              <a:cxn ang="0">
                <a:pos x="68" y="13"/>
              </a:cxn>
              <a:cxn ang="0">
                <a:pos x="74" y="16"/>
              </a:cxn>
              <a:cxn ang="0">
                <a:pos x="79" y="20"/>
              </a:cxn>
              <a:cxn ang="0">
                <a:pos x="83" y="25"/>
              </a:cxn>
              <a:cxn ang="0">
                <a:pos x="83" y="27"/>
              </a:cxn>
              <a:cxn ang="0">
                <a:pos x="81" y="28"/>
              </a:cxn>
              <a:cxn ang="0">
                <a:pos x="78" y="28"/>
              </a:cxn>
              <a:cxn ang="0">
                <a:pos x="75" y="27"/>
              </a:cxn>
              <a:cxn ang="0">
                <a:pos x="72" y="27"/>
              </a:cxn>
              <a:cxn ang="0">
                <a:pos x="69" y="27"/>
              </a:cxn>
              <a:cxn ang="0">
                <a:pos x="68" y="26"/>
              </a:cxn>
              <a:cxn ang="0">
                <a:pos x="68" y="25"/>
              </a:cxn>
              <a:cxn ang="0">
                <a:pos x="67" y="24"/>
              </a:cxn>
              <a:cxn ang="0">
                <a:pos x="67" y="23"/>
              </a:cxn>
              <a:cxn ang="0">
                <a:pos x="66" y="23"/>
              </a:cxn>
              <a:cxn ang="0">
                <a:pos x="65" y="22"/>
              </a:cxn>
              <a:cxn ang="0">
                <a:pos x="64" y="23"/>
              </a:cxn>
              <a:cxn ang="0">
                <a:pos x="64" y="26"/>
              </a:cxn>
              <a:cxn ang="0">
                <a:pos x="63" y="27"/>
              </a:cxn>
              <a:cxn ang="0">
                <a:pos x="62" y="28"/>
              </a:cxn>
              <a:cxn ang="0">
                <a:pos x="62" y="28"/>
              </a:cxn>
              <a:cxn ang="0">
                <a:pos x="61" y="27"/>
              </a:cxn>
              <a:cxn ang="0">
                <a:pos x="60" y="27"/>
              </a:cxn>
              <a:cxn ang="0">
                <a:pos x="58" y="26"/>
              </a:cxn>
              <a:cxn ang="0">
                <a:pos x="34" y="19"/>
              </a:cxn>
              <a:cxn ang="0">
                <a:pos x="22" y="15"/>
              </a:cxn>
              <a:cxn ang="0">
                <a:pos x="21" y="15"/>
              </a:cxn>
              <a:cxn ang="0">
                <a:pos x="21" y="14"/>
              </a:cxn>
              <a:cxn ang="0">
                <a:pos x="20" y="12"/>
              </a:cxn>
              <a:cxn ang="0">
                <a:pos x="20" y="11"/>
              </a:cxn>
              <a:cxn ang="0">
                <a:pos x="19" y="9"/>
              </a:cxn>
              <a:cxn ang="0">
                <a:pos x="17" y="7"/>
              </a:cxn>
              <a:cxn ang="0">
                <a:pos x="8" y="7"/>
              </a:cxn>
              <a:cxn ang="0">
                <a:pos x="5" y="7"/>
              </a:cxn>
              <a:cxn ang="0">
                <a:pos x="2" y="6"/>
              </a:cxn>
              <a:cxn ang="0">
                <a:pos x="0" y="3"/>
              </a:cxn>
              <a:cxn ang="0">
                <a:pos x="1" y="2"/>
              </a:cxn>
              <a:cxn ang="0">
                <a:pos x="3" y="0"/>
              </a:cxn>
              <a:cxn ang="0">
                <a:pos x="4" y="0"/>
              </a:cxn>
            </a:cxnLst>
            <a:rect l="0" t="0" r="r" b="b"/>
            <a:pathLst>
              <a:path w="83" h="28">
                <a:moveTo>
                  <a:pt x="4" y="0"/>
                </a:moveTo>
                <a:lnTo>
                  <a:pt x="6" y="0"/>
                </a:lnTo>
                <a:lnTo>
                  <a:pt x="12" y="1"/>
                </a:lnTo>
                <a:lnTo>
                  <a:pt x="17" y="2"/>
                </a:lnTo>
                <a:lnTo>
                  <a:pt x="22" y="4"/>
                </a:lnTo>
                <a:lnTo>
                  <a:pt x="32" y="14"/>
                </a:lnTo>
                <a:lnTo>
                  <a:pt x="38" y="18"/>
                </a:lnTo>
                <a:lnTo>
                  <a:pt x="38" y="18"/>
                </a:lnTo>
                <a:lnTo>
                  <a:pt x="38" y="17"/>
                </a:lnTo>
                <a:lnTo>
                  <a:pt x="38" y="16"/>
                </a:lnTo>
                <a:lnTo>
                  <a:pt x="38" y="15"/>
                </a:lnTo>
                <a:lnTo>
                  <a:pt x="38" y="15"/>
                </a:lnTo>
                <a:lnTo>
                  <a:pt x="50" y="17"/>
                </a:lnTo>
                <a:lnTo>
                  <a:pt x="50" y="16"/>
                </a:lnTo>
                <a:lnTo>
                  <a:pt x="56" y="13"/>
                </a:lnTo>
                <a:lnTo>
                  <a:pt x="62" y="13"/>
                </a:lnTo>
                <a:lnTo>
                  <a:pt x="68" y="13"/>
                </a:lnTo>
                <a:lnTo>
                  <a:pt x="74" y="16"/>
                </a:lnTo>
                <a:lnTo>
                  <a:pt x="79" y="20"/>
                </a:lnTo>
                <a:lnTo>
                  <a:pt x="83" y="25"/>
                </a:lnTo>
                <a:lnTo>
                  <a:pt x="83" y="27"/>
                </a:lnTo>
                <a:lnTo>
                  <a:pt x="81" y="28"/>
                </a:lnTo>
                <a:lnTo>
                  <a:pt x="78" y="28"/>
                </a:lnTo>
                <a:lnTo>
                  <a:pt x="75" y="27"/>
                </a:lnTo>
                <a:lnTo>
                  <a:pt x="72" y="27"/>
                </a:lnTo>
                <a:lnTo>
                  <a:pt x="69" y="27"/>
                </a:lnTo>
                <a:lnTo>
                  <a:pt x="68" y="26"/>
                </a:lnTo>
                <a:lnTo>
                  <a:pt x="68" y="25"/>
                </a:lnTo>
                <a:lnTo>
                  <a:pt x="67" y="24"/>
                </a:lnTo>
                <a:lnTo>
                  <a:pt x="67" y="23"/>
                </a:lnTo>
                <a:lnTo>
                  <a:pt x="66" y="23"/>
                </a:lnTo>
                <a:lnTo>
                  <a:pt x="65" y="22"/>
                </a:lnTo>
                <a:lnTo>
                  <a:pt x="64" y="23"/>
                </a:lnTo>
                <a:lnTo>
                  <a:pt x="64" y="26"/>
                </a:lnTo>
                <a:lnTo>
                  <a:pt x="63" y="27"/>
                </a:lnTo>
                <a:lnTo>
                  <a:pt x="62" y="28"/>
                </a:lnTo>
                <a:lnTo>
                  <a:pt x="62" y="28"/>
                </a:lnTo>
                <a:lnTo>
                  <a:pt x="61" y="27"/>
                </a:lnTo>
                <a:lnTo>
                  <a:pt x="60" y="27"/>
                </a:lnTo>
                <a:lnTo>
                  <a:pt x="58" y="26"/>
                </a:lnTo>
                <a:lnTo>
                  <a:pt x="34" y="19"/>
                </a:lnTo>
                <a:lnTo>
                  <a:pt x="22" y="15"/>
                </a:lnTo>
                <a:lnTo>
                  <a:pt x="21" y="15"/>
                </a:lnTo>
                <a:lnTo>
                  <a:pt x="21" y="14"/>
                </a:lnTo>
                <a:lnTo>
                  <a:pt x="20" y="12"/>
                </a:lnTo>
                <a:lnTo>
                  <a:pt x="20" y="11"/>
                </a:lnTo>
                <a:lnTo>
                  <a:pt x="19" y="9"/>
                </a:lnTo>
                <a:lnTo>
                  <a:pt x="17" y="7"/>
                </a:lnTo>
                <a:lnTo>
                  <a:pt x="8" y="7"/>
                </a:lnTo>
                <a:lnTo>
                  <a:pt x="5" y="7"/>
                </a:lnTo>
                <a:lnTo>
                  <a:pt x="2" y="6"/>
                </a:lnTo>
                <a:lnTo>
                  <a:pt x="0" y="3"/>
                </a:lnTo>
                <a:lnTo>
                  <a:pt x="1" y="2"/>
                </a:lnTo>
                <a:lnTo>
                  <a:pt x="3" y="0"/>
                </a:lnTo>
                <a:lnTo>
                  <a:pt x="4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94" name="Freeform 115">
            <a:extLst>
              <a:ext uri="{FF2B5EF4-FFF2-40B4-BE49-F238E27FC236}">
                <a16:creationId xmlns:a16="http://schemas.microsoft.com/office/drawing/2014/main" id="{1E7472D2-5B27-4669-8B34-066775143077}"/>
              </a:ext>
            </a:extLst>
          </xdr:cNvPr>
          <xdr:cNvSpPr>
            <a:spLocks noEditPoints="1"/>
          </xdr:cNvSpPr>
        </xdr:nvSpPr>
        <xdr:spPr bwMode="auto">
          <a:xfrm>
            <a:off x="2153958" y="2686290"/>
            <a:ext cx="2896" cy="7241"/>
          </a:xfrm>
          <a:custGeom>
            <a:avLst/>
            <a:gdLst/>
            <a:ahLst/>
            <a:cxnLst>
              <a:cxn ang="0">
                <a:pos x="1" y="3"/>
              </a:cxn>
              <a:cxn ang="0">
                <a:pos x="0" y="5"/>
              </a:cxn>
              <a:cxn ang="0">
                <a:pos x="0" y="4"/>
              </a:cxn>
              <a:cxn ang="0">
                <a:pos x="1" y="3"/>
              </a:cxn>
              <a:cxn ang="0">
                <a:pos x="2" y="0"/>
              </a:cxn>
              <a:cxn ang="0">
                <a:pos x="1" y="3"/>
              </a:cxn>
              <a:cxn ang="0">
                <a:pos x="2" y="0"/>
              </a:cxn>
            </a:cxnLst>
            <a:rect l="0" t="0" r="r" b="b"/>
            <a:pathLst>
              <a:path w="2" h="5">
                <a:moveTo>
                  <a:pt x="1" y="3"/>
                </a:moveTo>
                <a:lnTo>
                  <a:pt x="0" y="5"/>
                </a:lnTo>
                <a:lnTo>
                  <a:pt x="0" y="4"/>
                </a:lnTo>
                <a:lnTo>
                  <a:pt x="1" y="3"/>
                </a:lnTo>
                <a:close/>
                <a:moveTo>
                  <a:pt x="2" y="0"/>
                </a:moveTo>
                <a:lnTo>
                  <a:pt x="1" y="3"/>
                </a:lnTo>
                <a:lnTo>
                  <a:pt x="2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95" name="Freeform 116">
            <a:extLst>
              <a:ext uri="{FF2B5EF4-FFF2-40B4-BE49-F238E27FC236}">
                <a16:creationId xmlns:a16="http://schemas.microsoft.com/office/drawing/2014/main" id="{BBD9B6E8-6CC8-49C0-A1E6-C7A749E3C4D4}"/>
              </a:ext>
            </a:extLst>
          </xdr:cNvPr>
          <xdr:cNvSpPr>
            <a:spLocks noEditPoints="1"/>
          </xdr:cNvSpPr>
        </xdr:nvSpPr>
        <xdr:spPr bwMode="auto">
          <a:xfrm>
            <a:off x="2156855" y="2680498"/>
            <a:ext cx="2896" cy="4345"/>
          </a:xfrm>
          <a:custGeom>
            <a:avLst/>
            <a:gdLst/>
            <a:ahLst/>
            <a:cxnLst>
              <a:cxn ang="0">
                <a:pos x="1" y="1"/>
              </a:cxn>
              <a:cxn ang="0">
                <a:pos x="1" y="2"/>
              </a:cxn>
              <a:cxn ang="0">
                <a:pos x="0" y="3"/>
              </a:cxn>
              <a:cxn ang="0">
                <a:pos x="1" y="1"/>
              </a:cxn>
              <a:cxn ang="0">
                <a:pos x="2" y="0"/>
              </a:cxn>
              <a:cxn ang="0">
                <a:pos x="2" y="1"/>
              </a:cxn>
              <a:cxn ang="0">
                <a:pos x="1" y="1"/>
              </a:cxn>
              <a:cxn ang="0">
                <a:pos x="2" y="0"/>
              </a:cxn>
            </a:cxnLst>
            <a:rect l="0" t="0" r="r" b="b"/>
            <a:pathLst>
              <a:path w="2" h="3">
                <a:moveTo>
                  <a:pt x="1" y="1"/>
                </a:moveTo>
                <a:lnTo>
                  <a:pt x="1" y="2"/>
                </a:lnTo>
                <a:lnTo>
                  <a:pt x="0" y="3"/>
                </a:lnTo>
                <a:lnTo>
                  <a:pt x="1" y="1"/>
                </a:lnTo>
                <a:close/>
                <a:moveTo>
                  <a:pt x="2" y="0"/>
                </a:moveTo>
                <a:lnTo>
                  <a:pt x="2" y="1"/>
                </a:lnTo>
                <a:lnTo>
                  <a:pt x="1" y="1"/>
                </a:lnTo>
                <a:lnTo>
                  <a:pt x="2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96" name="Freeform 117">
            <a:extLst>
              <a:ext uri="{FF2B5EF4-FFF2-40B4-BE49-F238E27FC236}">
                <a16:creationId xmlns:a16="http://schemas.microsoft.com/office/drawing/2014/main" id="{65582757-0331-4C6F-B321-B91A648DC678}"/>
              </a:ext>
            </a:extLst>
          </xdr:cNvPr>
          <xdr:cNvSpPr>
            <a:spLocks/>
          </xdr:cNvSpPr>
        </xdr:nvSpPr>
        <xdr:spPr bwMode="auto">
          <a:xfrm>
            <a:off x="2110515" y="2689187"/>
            <a:ext cx="62270" cy="30411"/>
          </a:xfrm>
          <a:custGeom>
            <a:avLst/>
            <a:gdLst/>
            <a:ahLst/>
            <a:cxnLst>
              <a:cxn ang="0">
                <a:pos x="14" y="0"/>
              </a:cxn>
              <a:cxn ang="0">
                <a:pos x="17" y="3"/>
              </a:cxn>
              <a:cxn ang="0">
                <a:pos x="20" y="6"/>
              </a:cxn>
              <a:cxn ang="0">
                <a:pos x="23" y="9"/>
              </a:cxn>
              <a:cxn ang="0">
                <a:pos x="26" y="10"/>
              </a:cxn>
              <a:cxn ang="0">
                <a:pos x="28" y="9"/>
              </a:cxn>
              <a:cxn ang="0">
                <a:pos x="29" y="8"/>
              </a:cxn>
              <a:cxn ang="0">
                <a:pos x="29" y="7"/>
              </a:cxn>
              <a:cxn ang="0">
                <a:pos x="30" y="5"/>
              </a:cxn>
              <a:cxn ang="0">
                <a:pos x="30" y="3"/>
              </a:cxn>
              <a:cxn ang="0">
                <a:pos x="31" y="4"/>
              </a:cxn>
              <a:cxn ang="0">
                <a:pos x="33" y="6"/>
              </a:cxn>
              <a:cxn ang="0">
                <a:pos x="37" y="6"/>
              </a:cxn>
              <a:cxn ang="0">
                <a:pos x="40" y="8"/>
              </a:cxn>
              <a:cxn ang="0">
                <a:pos x="43" y="10"/>
              </a:cxn>
              <a:cxn ang="0">
                <a:pos x="43" y="11"/>
              </a:cxn>
              <a:cxn ang="0">
                <a:pos x="43" y="12"/>
              </a:cxn>
              <a:cxn ang="0">
                <a:pos x="42" y="13"/>
              </a:cxn>
              <a:cxn ang="0">
                <a:pos x="41" y="14"/>
              </a:cxn>
              <a:cxn ang="0">
                <a:pos x="40" y="15"/>
              </a:cxn>
              <a:cxn ang="0">
                <a:pos x="39" y="16"/>
              </a:cxn>
              <a:cxn ang="0">
                <a:pos x="38" y="16"/>
              </a:cxn>
              <a:cxn ang="0">
                <a:pos x="33" y="16"/>
              </a:cxn>
              <a:cxn ang="0">
                <a:pos x="24" y="15"/>
              </a:cxn>
              <a:cxn ang="0">
                <a:pos x="18" y="17"/>
              </a:cxn>
              <a:cxn ang="0">
                <a:pos x="14" y="19"/>
              </a:cxn>
              <a:cxn ang="0">
                <a:pos x="9" y="21"/>
              </a:cxn>
              <a:cxn ang="0">
                <a:pos x="4" y="20"/>
              </a:cxn>
              <a:cxn ang="0">
                <a:pos x="3" y="19"/>
              </a:cxn>
              <a:cxn ang="0">
                <a:pos x="12" y="15"/>
              </a:cxn>
              <a:cxn ang="0">
                <a:pos x="15" y="13"/>
              </a:cxn>
              <a:cxn ang="0">
                <a:pos x="15" y="11"/>
              </a:cxn>
              <a:cxn ang="0">
                <a:pos x="14" y="10"/>
              </a:cxn>
              <a:cxn ang="0">
                <a:pos x="12" y="10"/>
              </a:cxn>
              <a:cxn ang="0">
                <a:pos x="8" y="11"/>
              </a:cxn>
              <a:cxn ang="0">
                <a:pos x="5" y="12"/>
              </a:cxn>
              <a:cxn ang="0">
                <a:pos x="2" y="12"/>
              </a:cxn>
              <a:cxn ang="0">
                <a:pos x="1" y="12"/>
              </a:cxn>
              <a:cxn ang="0">
                <a:pos x="2" y="12"/>
              </a:cxn>
              <a:cxn ang="0">
                <a:pos x="2" y="11"/>
              </a:cxn>
              <a:cxn ang="0">
                <a:pos x="2" y="11"/>
              </a:cxn>
              <a:cxn ang="0">
                <a:pos x="2" y="10"/>
              </a:cxn>
              <a:cxn ang="0">
                <a:pos x="2" y="10"/>
              </a:cxn>
              <a:cxn ang="0">
                <a:pos x="0" y="10"/>
              </a:cxn>
              <a:cxn ang="0">
                <a:pos x="3" y="7"/>
              </a:cxn>
              <a:cxn ang="0">
                <a:pos x="7" y="5"/>
              </a:cxn>
              <a:cxn ang="0">
                <a:pos x="11" y="2"/>
              </a:cxn>
              <a:cxn ang="0">
                <a:pos x="13" y="1"/>
              </a:cxn>
              <a:cxn ang="0">
                <a:pos x="14" y="0"/>
              </a:cxn>
            </a:cxnLst>
            <a:rect l="0" t="0" r="r" b="b"/>
            <a:pathLst>
              <a:path w="43" h="21">
                <a:moveTo>
                  <a:pt x="14" y="0"/>
                </a:moveTo>
                <a:lnTo>
                  <a:pt x="17" y="3"/>
                </a:lnTo>
                <a:lnTo>
                  <a:pt x="20" y="6"/>
                </a:lnTo>
                <a:lnTo>
                  <a:pt x="23" y="9"/>
                </a:lnTo>
                <a:lnTo>
                  <a:pt x="26" y="10"/>
                </a:lnTo>
                <a:lnTo>
                  <a:pt x="28" y="9"/>
                </a:lnTo>
                <a:lnTo>
                  <a:pt x="29" y="8"/>
                </a:lnTo>
                <a:lnTo>
                  <a:pt x="29" y="7"/>
                </a:lnTo>
                <a:lnTo>
                  <a:pt x="30" y="5"/>
                </a:lnTo>
                <a:lnTo>
                  <a:pt x="30" y="3"/>
                </a:lnTo>
                <a:lnTo>
                  <a:pt x="31" y="4"/>
                </a:lnTo>
                <a:lnTo>
                  <a:pt x="33" y="6"/>
                </a:lnTo>
                <a:lnTo>
                  <a:pt x="37" y="6"/>
                </a:lnTo>
                <a:lnTo>
                  <a:pt x="40" y="8"/>
                </a:lnTo>
                <a:lnTo>
                  <a:pt x="43" y="10"/>
                </a:lnTo>
                <a:lnTo>
                  <a:pt x="43" y="11"/>
                </a:lnTo>
                <a:lnTo>
                  <a:pt x="43" y="12"/>
                </a:lnTo>
                <a:lnTo>
                  <a:pt x="42" y="13"/>
                </a:lnTo>
                <a:lnTo>
                  <a:pt x="41" y="14"/>
                </a:lnTo>
                <a:lnTo>
                  <a:pt x="40" y="15"/>
                </a:lnTo>
                <a:lnTo>
                  <a:pt x="39" y="16"/>
                </a:lnTo>
                <a:lnTo>
                  <a:pt x="38" y="16"/>
                </a:lnTo>
                <a:lnTo>
                  <a:pt x="33" y="16"/>
                </a:lnTo>
                <a:lnTo>
                  <a:pt x="24" y="15"/>
                </a:lnTo>
                <a:lnTo>
                  <a:pt x="18" y="17"/>
                </a:lnTo>
                <a:lnTo>
                  <a:pt x="14" y="19"/>
                </a:lnTo>
                <a:lnTo>
                  <a:pt x="9" y="21"/>
                </a:lnTo>
                <a:lnTo>
                  <a:pt x="4" y="20"/>
                </a:lnTo>
                <a:lnTo>
                  <a:pt x="3" y="19"/>
                </a:lnTo>
                <a:lnTo>
                  <a:pt x="12" y="15"/>
                </a:lnTo>
                <a:lnTo>
                  <a:pt x="15" y="13"/>
                </a:lnTo>
                <a:lnTo>
                  <a:pt x="15" y="11"/>
                </a:lnTo>
                <a:lnTo>
                  <a:pt x="14" y="10"/>
                </a:lnTo>
                <a:lnTo>
                  <a:pt x="12" y="10"/>
                </a:lnTo>
                <a:lnTo>
                  <a:pt x="8" y="11"/>
                </a:lnTo>
                <a:lnTo>
                  <a:pt x="5" y="12"/>
                </a:lnTo>
                <a:lnTo>
                  <a:pt x="2" y="12"/>
                </a:lnTo>
                <a:lnTo>
                  <a:pt x="1" y="12"/>
                </a:lnTo>
                <a:lnTo>
                  <a:pt x="2" y="12"/>
                </a:lnTo>
                <a:lnTo>
                  <a:pt x="2" y="11"/>
                </a:lnTo>
                <a:lnTo>
                  <a:pt x="2" y="11"/>
                </a:lnTo>
                <a:lnTo>
                  <a:pt x="2" y="10"/>
                </a:lnTo>
                <a:lnTo>
                  <a:pt x="2" y="10"/>
                </a:lnTo>
                <a:lnTo>
                  <a:pt x="0" y="10"/>
                </a:lnTo>
                <a:lnTo>
                  <a:pt x="3" y="7"/>
                </a:lnTo>
                <a:lnTo>
                  <a:pt x="7" y="5"/>
                </a:lnTo>
                <a:lnTo>
                  <a:pt x="11" y="2"/>
                </a:lnTo>
                <a:lnTo>
                  <a:pt x="13" y="1"/>
                </a:lnTo>
                <a:lnTo>
                  <a:pt x="14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97" name="Freeform 118">
            <a:extLst>
              <a:ext uri="{FF2B5EF4-FFF2-40B4-BE49-F238E27FC236}">
                <a16:creationId xmlns:a16="http://schemas.microsoft.com/office/drawing/2014/main" id="{E0BA0323-B806-4C81-881C-9FDBA9FD8595}"/>
              </a:ext>
            </a:extLst>
          </xdr:cNvPr>
          <xdr:cNvSpPr>
            <a:spLocks/>
          </xdr:cNvSpPr>
        </xdr:nvSpPr>
        <xdr:spPr bwMode="auto">
          <a:xfrm>
            <a:off x="1941085" y="2489346"/>
            <a:ext cx="43444" cy="11585"/>
          </a:xfrm>
          <a:custGeom>
            <a:avLst/>
            <a:gdLst/>
            <a:ahLst/>
            <a:cxnLst>
              <a:cxn ang="0">
                <a:pos x="22" y="0"/>
              </a:cxn>
              <a:cxn ang="0">
                <a:pos x="30" y="0"/>
              </a:cxn>
              <a:cxn ang="0">
                <a:pos x="29" y="0"/>
              </a:cxn>
              <a:cxn ang="0">
                <a:pos x="26" y="0"/>
              </a:cxn>
              <a:cxn ang="0">
                <a:pos x="23" y="1"/>
              </a:cxn>
              <a:cxn ang="0">
                <a:pos x="19" y="2"/>
              </a:cxn>
              <a:cxn ang="0">
                <a:pos x="17" y="2"/>
              </a:cxn>
              <a:cxn ang="0">
                <a:pos x="10" y="5"/>
              </a:cxn>
              <a:cxn ang="0">
                <a:pos x="3" y="8"/>
              </a:cxn>
              <a:cxn ang="0">
                <a:pos x="1" y="8"/>
              </a:cxn>
              <a:cxn ang="0">
                <a:pos x="0" y="7"/>
              </a:cxn>
              <a:cxn ang="0">
                <a:pos x="0" y="6"/>
              </a:cxn>
              <a:cxn ang="0">
                <a:pos x="2" y="5"/>
              </a:cxn>
              <a:cxn ang="0">
                <a:pos x="5" y="3"/>
              </a:cxn>
              <a:cxn ang="0">
                <a:pos x="7" y="2"/>
              </a:cxn>
              <a:cxn ang="0">
                <a:pos x="8" y="2"/>
              </a:cxn>
              <a:cxn ang="0">
                <a:pos x="15" y="1"/>
              </a:cxn>
              <a:cxn ang="0">
                <a:pos x="22" y="0"/>
              </a:cxn>
            </a:cxnLst>
            <a:rect l="0" t="0" r="r" b="b"/>
            <a:pathLst>
              <a:path w="30" h="8">
                <a:moveTo>
                  <a:pt x="22" y="0"/>
                </a:moveTo>
                <a:lnTo>
                  <a:pt x="30" y="0"/>
                </a:lnTo>
                <a:lnTo>
                  <a:pt x="29" y="0"/>
                </a:lnTo>
                <a:lnTo>
                  <a:pt x="26" y="0"/>
                </a:lnTo>
                <a:lnTo>
                  <a:pt x="23" y="1"/>
                </a:lnTo>
                <a:lnTo>
                  <a:pt x="19" y="2"/>
                </a:lnTo>
                <a:lnTo>
                  <a:pt x="17" y="2"/>
                </a:lnTo>
                <a:lnTo>
                  <a:pt x="10" y="5"/>
                </a:lnTo>
                <a:lnTo>
                  <a:pt x="3" y="8"/>
                </a:lnTo>
                <a:lnTo>
                  <a:pt x="1" y="8"/>
                </a:lnTo>
                <a:lnTo>
                  <a:pt x="0" y="7"/>
                </a:lnTo>
                <a:lnTo>
                  <a:pt x="0" y="6"/>
                </a:lnTo>
                <a:lnTo>
                  <a:pt x="2" y="5"/>
                </a:lnTo>
                <a:lnTo>
                  <a:pt x="5" y="3"/>
                </a:lnTo>
                <a:lnTo>
                  <a:pt x="7" y="2"/>
                </a:lnTo>
                <a:lnTo>
                  <a:pt x="8" y="2"/>
                </a:lnTo>
                <a:lnTo>
                  <a:pt x="15" y="1"/>
                </a:lnTo>
                <a:lnTo>
                  <a:pt x="22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98" name="Freeform 119">
            <a:extLst>
              <a:ext uri="{FF2B5EF4-FFF2-40B4-BE49-F238E27FC236}">
                <a16:creationId xmlns:a16="http://schemas.microsoft.com/office/drawing/2014/main" id="{7760B6A0-D484-44CF-A5A6-913DE3DF6EC3}"/>
              </a:ext>
            </a:extLst>
          </xdr:cNvPr>
          <xdr:cNvSpPr>
            <a:spLocks/>
          </xdr:cNvSpPr>
        </xdr:nvSpPr>
        <xdr:spPr bwMode="auto">
          <a:xfrm>
            <a:off x="1916466" y="2503827"/>
            <a:ext cx="27515" cy="8689"/>
          </a:xfrm>
          <a:custGeom>
            <a:avLst/>
            <a:gdLst/>
            <a:ahLst/>
            <a:cxnLst>
              <a:cxn ang="0">
                <a:pos x="15" y="0"/>
              </a:cxn>
              <a:cxn ang="0">
                <a:pos x="19" y="0"/>
              </a:cxn>
              <a:cxn ang="0">
                <a:pos x="11" y="3"/>
              </a:cxn>
              <a:cxn ang="0">
                <a:pos x="3" y="6"/>
              </a:cxn>
              <a:cxn ang="0">
                <a:pos x="0" y="6"/>
              </a:cxn>
              <a:cxn ang="0">
                <a:pos x="0" y="6"/>
              </a:cxn>
              <a:cxn ang="0">
                <a:pos x="2" y="3"/>
              </a:cxn>
              <a:cxn ang="0">
                <a:pos x="6" y="2"/>
              </a:cxn>
              <a:cxn ang="0">
                <a:pos x="10" y="0"/>
              </a:cxn>
              <a:cxn ang="0">
                <a:pos x="15" y="0"/>
              </a:cxn>
            </a:cxnLst>
            <a:rect l="0" t="0" r="r" b="b"/>
            <a:pathLst>
              <a:path w="19" h="6">
                <a:moveTo>
                  <a:pt x="15" y="0"/>
                </a:moveTo>
                <a:lnTo>
                  <a:pt x="19" y="0"/>
                </a:lnTo>
                <a:lnTo>
                  <a:pt x="11" y="3"/>
                </a:lnTo>
                <a:lnTo>
                  <a:pt x="3" y="6"/>
                </a:lnTo>
                <a:lnTo>
                  <a:pt x="0" y="6"/>
                </a:lnTo>
                <a:lnTo>
                  <a:pt x="0" y="6"/>
                </a:lnTo>
                <a:lnTo>
                  <a:pt x="2" y="3"/>
                </a:lnTo>
                <a:lnTo>
                  <a:pt x="6" y="2"/>
                </a:lnTo>
                <a:lnTo>
                  <a:pt x="10" y="0"/>
                </a:lnTo>
                <a:lnTo>
                  <a:pt x="15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199" name="Freeform 120">
            <a:extLst>
              <a:ext uri="{FF2B5EF4-FFF2-40B4-BE49-F238E27FC236}">
                <a16:creationId xmlns:a16="http://schemas.microsoft.com/office/drawing/2014/main" id="{4A482C55-0908-4B35-9473-5628A7960D53}"/>
              </a:ext>
            </a:extLst>
          </xdr:cNvPr>
          <xdr:cNvSpPr>
            <a:spLocks noEditPoints="1"/>
          </xdr:cNvSpPr>
        </xdr:nvSpPr>
        <xdr:spPr bwMode="auto">
          <a:xfrm>
            <a:off x="1977287" y="2473416"/>
            <a:ext cx="2896" cy="1449"/>
          </a:xfrm>
          <a:custGeom>
            <a:avLst/>
            <a:gdLst/>
            <a:ahLst/>
            <a:cxnLst>
              <a:cxn ang="0">
                <a:pos x="1" y="0"/>
              </a:cxn>
              <a:cxn ang="0">
                <a:pos x="1" y="1"/>
              </a:cxn>
              <a:cxn ang="0">
                <a:pos x="0" y="1"/>
              </a:cxn>
              <a:cxn ang="0">
                <a:pos x="1" y="0"/>
              </a:cxn>
              <a:cxn ang="0">
                <a:pos x="2" y="0"/>
              </a:cxn>
              <a:cxn ang="0">
                <a:pos x="2" y="0"/>
              </a:cxn>
              <a:cxn ang="0">
                <a:pos x="1" y="0"/>
              </a:cxn>
              <a:cxn ang="0">
                <a:pos x="1" y="0"/>
              </a:cxn>
              <a:cxn ang="0">
                <a:pos x="2" y="0"/>
              </a:cxn>
            </a:cxnLst>
            <a:rect l="0" t="0" r="r" b="b"/>
            <a:pathLst>
              <a:path w="2" h="1">
                <a:moveTo>
                  <a:pt x="1" y="0"/>
                </a:moveTo>
                <a:lnTo>
                  <a:pt x="1" y="1"/>
                </a:lnTo>
                <a:lnTo>
                  <a:pt x="0" y="1"/>
                </a:lnTo>
                <a:lnTo>
                  <a:pt x="1" y="0"/>
                </a:lnTo>
                <a:close/>
                <a:moveTo>
                  <a:pt x="2" y="0"/>
                </a:moveTo>
                <a:lnTo>
                  <a:pt x="2" y="0"/>
                </a:lnTo>
                <a:lnTo>
                  <a:pt x="1" y="0"/>
                </a:lnTo>
                <a:lnTo>
                  <a:pt x="1" y="0"/>
                </a:lnTo>
                <a:lnTo>
                  <a:pt x="2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00" name="Freeform 121">
            <a:extLst>
              <a:ext uri="{FF2B5EF4-FFF2-40B4-BE49-F238E27FC236}">
                <a16:creationId xmlns:a16="http://schemas.microsoft.com/office/drawing/2014/main" id="{40E94119-4857-4E27-8E81-CE308ED34D8E}"/>
              </a:ext>
            </a:extLst>
          </xdr:cNvPr>
          <xdr:cNvSpPr>
            <a:spLocks/>
          </xdr:cNvSpPr>
        </xdr:nvSpPr>
        <xdr:spPr bwMode="auto">
          <a:xfrm>
            <a:off x="1987425" y="2705116"/>
            <a:ext cx="99921" cy="60821"/>
          </a:xfrm>
          <a:custGeom>
            <a:avLst/>
            <a:gdLst/>
            <a:ahLst/>
            <a:cxnLst>
              <a:cxn ang="0">
                <a:pos x="31" y="0"/>
              </a:cxn>
              <a:cxn ang="0">
                <a:pos x="32" y="0"/>
              </a:cxn>
              <a:cxn ang="0">
                <a:pos x="36" y="1"/>
              </a:cxn>
              <a:cxn ang="0">
                <a:pos x="40" y="2"/>
              </a:cxn>
              <a:cxn ang="0">
                <a:pos x="44" y="4"/>
              </a:cxn>
              <a:cxn ang="0">
                <a:pos x="48" y="6"/>
              </a:cxn>
              <a:cxn ang="0">
                <a:pos x="51" y="8"/>
              </a:cxn>
              <a:cxn ang="0">
                <a:pos x="52" y="8"/>
              </a:cxn>
              <a:cxn ang="0">
                <a:pos x="53" y="8"/>
              </a:cxn>
              <a:cxn ang="0">
                <a:pos x="56" y="7"/>
              </a:cxn>
              <a:cxn ang="0">
                <a:pos x="59" y="7"/>
              </a:cxn>
              <a:cxn ang="0">
                <a:pos x="62" y="7"/>
              </a:cxn>
              <a:cxn ang="0">
                <a:pos x="65" y="7"/>
              </a:cxn>
              <a:cxn ang="0">
                <a:pos x="67" y="8"/>
              </a:cxn>
              <a:cxn ang="0">
                <a:pos x="69" y="11"/>
              </a:cxn>
              <a:cxn ang="0">
                <a:pos x="69" y="14"/>
              </a:cxn>
              <a:cxn ang="0">
                <a:pos x="68" y="18"/>
              </a:cxn>
              <a:cxn ang="0">
                <a:pos x="66" y="20"/>
              </a:cxn>
              <a:cxn ang="0">
                <a:pos x="63" y="21"/>
              </a:cxn>
              <a:cxn ang="0">
                <a:pos x="59" y="21"/>
              </a:cxn>
              <a:cxn ang="0">
                <a:pos x="56" y="22"/>
              </a:cxn>
              <a:cxn ang="0">
                <a:pos x="53" y="22"/>
              </a:cxn>
              <a:cxn ang="0">
                <a:pos x="48" y="24"/>
              </a:cxn>
              <a:cxn ang="0">
                <a:pos x="42" y="26"/>
              </a:cxn>
              <a:cxn ang="0">
                <a:pos x="38" y="27"/>
              </a:cxn>
              <a:cxn ang="0">
                <a:pos x="34" y="29"/>
              </a:cxn>
              <a:cxn ang="0">
                <a:pos x="23" y="40"/>
              </a:cxn>
              <a:cxn ang="0">
                <a:pos x="19" y="41"/>
              </a:cxn>
              <a:cxn ang="0">
                <a:pos x="15" y="42"/>
              </a:cxn>
              <a:cxn ang="0">
                <a:pos x="10" y="40"/>
              </a:cxn>
              <a:cxn ang="0">
                <a:pos x="4" y="36"/>
              </a:cxn>
              <a:cxn ang="0">
                <a:pos x="1" y="33"/>
              </a:cxn>
              <a:cxn ang="0">
                <a:pos x="0" y="30"/>
              </a:cxn>
              <a:cxn ang="0">
                <a:pos x="0" y="28"/>
              </a:cxn>
              <a:cxn ang="0">
                <a:pos x="2" y="26"/>
              </a:cxn>
              <a:cxn ang="0">
                <a:pos x="14" y="20"/>
              </a:cxn>
              <a:cxn ang="0">
                <a:pos x="15" y="17"/>
              </a:cxn>
              <a:cxn ang="0">
                <a:pos x="16" y="16"/>
              </a:cxn>
              <a:cxn ang="0">
                <a:pos x="19" y="16"/>
              </a:cxn>
              <a:cxn ang="0">
                <a:pos x="26" y="12"/>
              </a:cxn>
              <a:cxn ang="0">
                <a:pos x="31" y="7"/>
              </a:cxn>
              <a:cxn ang="0">
                <a:pos x="31" y="1"/>
              </a:cxn>
              <a:cxn ang="0">
                <a:pos x="31" y="0"/>
              </a:cxn>
            </a:cxnLst>
            <a:rect l="0" t="0" r="r" b="b"/>
            <a:pathLst>
              <a:path w="69" h="42">
                <a:moveTo>
                  <a:pt x="31" y="0"/>
                </a:moveTo>
                <a:lnTo>
                  <a:pt x="32" y="0"/>
                </a:lnTo>
                <a:lnTo>
                  <a:pt x="36" y="1"/>
                </a:lnTo>
                <a:lnTo>
                  <a:pt x="40" y="2"/>
                </a:lnTo>
                <a:lnTo>
                  <a:pt x="44" y="4"/>
                </a:lnTo>
                <a:lnTo>
                  <a:pt x="48" y="6"/>
                </a:lnTo>
                <a:lnTo>
                  <a:pt x="51" y="8"/>
                </a:lnTo>
                <a:lnTo>
                  <a:pt x="52" y="8"/>
                </a:lnTo>
                <a:lnTo>
                  <a:pt x="53" y="8"/>
                </a:lnTo>
                <a:lnTo>
                  <a:pt x="56" y="7"/>
                </a:lnTo>
                <a:lnTo>
                  <a:pt x="59" y="7"/>
                </a:lnTo>
                <a:lnTo>
                  <a:pt x="62" y="7"/>
                </a:lnTo>
                <a:lnTo>
                  <a:pt x="65" y="7"/>
                </a:lnTo>
                <a:lnTo>
                  <a:pt x="67" y="8"/>
                </a:lnTo>
                <a:lnTo>
                  <a:pt x="69" y="11"/>
                </a:lnTo>
                <a:lnTo>
                  <a:pt x="69" y="14"/>
                </a:lnTo>
                <a:lnTo>
                  <a:pt x="68" y="18"/>
                </a:lnTo>
                <a:lnTo>
                  <a:pt x="66" y="20"/>
                </a:lnTo>
                <a:lnTo>
                  <a:pt x="63" y="21"/>
                </a:lnTo>
                <a:lnTo>
                  <a:pt x="59" y="21"/>
                </a:lnTo>
                <a:lnTo>
                  <a:pt x="56" y="22"/>
                </a:lnTo>
                <a:lnTo>
                  <a:pt x="53" y="22"/>
                </a:lnTo>
                <a:lnTo>
                  <a:pt x="48" y="24"/>
                </a:lnTo>
                <a:lnTo>
                  <a:pt x="42" y="26"/>
                </a:lnTo>
                <a:lnTo>
                  <a:pt x="38" y="27"/>
                </a:lnTo>
                <a:lnTo>
                  <a:pt x="34" y="29"/>
                </a:lnTo>
                <a:lnTo>
                  <a:pt x="23" y="40"/>
                </a:lnTo>
                <a:lnTo>
                  <a:pt x="19" y="41"/>
                </a:lnTo>
                <a:lnTo>
                  <a:pt x="15" y="42"/>
                </a:lnTo>
                <a:lnTo>
                  <a:pt x="10" y="40"/>
                </a:lnTo>
                <a:lnTo>
                  <a:pt x="4" y="36"/>
                </a:lnTo>
                <a:lnTo>
                  <a:pt x="1" y="33"/>
                </a:lnTo>
                <a:lnTo>
                  <a:pt x="0" y="30"/>
                </a:lnTo>
                <a:lnTo>
                  <a:pt x="0" y="28"/>
                </a:lnTo>
                <a:lnTo>
                  <a:pt x="2" y="26"/>
                </a:lnTo>
                <a:lnTo>
                  <a:pt x="14" y="20"/>
                </a:lnTo>
                <a:lnTo>
                  <a:pt x="15" y="17"/>
                </a:lnTo>
                <a:lnTo>
                  <a:pt x="16" y="16"/>
                </a:lnTo>
                <a:lnTo>
                  <a:pt x="19" y="16"/>
                </a:lnTo>
                <a:lnTo>
                  <a:pt x="26" y="12"/>
                </a:lnTo>
                <a:lnTo>
                  <a:pt x="31" y="7"/>
                </a:lnTo>
                <a:lnTo>
                  <a:pt x="31" y="1"/>
                </a:lnTo>
                <a:lnTo>
                  <a:pt x="31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01" name="Freeform 122">
            <a:extLst>
              <a:ext uri="{FF2B5EF4-FFF2-40B4-BE49-F238E27FC236}">
                <a16:creationId xmlns:a16="http://schemas.microsoft.com/office/drawing/2014/main" id="{CA46C8B1-C145-4DEE-9BB1-8DD6A55D0D55}"/>
              </a:ext>
            </a:extLst>
          </xdr:cNvPr>
          <xdr:cNvSpPr>
            <a:spLocks/>
          </xdr:cNvSpPr>
        </xdr:nvSpPr>
        <xdr:spPr bwMode="auto">
          <a:xfrm>
            <a:off x="2177128" y="2734078"/>
            <a:ext cx="52132" cy="44892"/>
          </a:xfrm>
          <a:custGeom>
            <a:avLst/>
            <a:gdLst/>
            <a:ahLst/>
            <a:cxnLst>
              <a:cxn ang="0">
                <a:pos x="19" y="0"/>
              </a:cxn>
              <a:cxn ang="0">
                <a:pos x="21" y="5"/>
              </a:cxn>
              <a:cxn ang="0">
                <a:pos x="22" y="9"/>
              </a:cxn>
              <a:cxn ang="0">
                <a:pos x="25" y="12"/>
              </a:cxn>
              <a:cxn ang="0">
                <a:pos x="27" y="14"/>
              </a:cxn>
              <a:cxn ang="0">
                <a:pos x="29" y="14"/>
              </a:cxn>
              <a:cxn ang="0">
                <a:pos x="31" y="13"/>
              </a:cxn>
              <a:cxn ang="0">
                <a:pos x="35" y="11"/>
              </a:cxn>
              <a:cxn ang="0">
                <a:pos x="36" y="11"/>
              </a:cxn>
              <a:cxn ang="0">
                <a:pos x="36" y="12"/>
              </a:cxn>
              <a:cxn ang="0">
                <a:pos x="36" y="15"/>
              </a:cxn>
              <a:cxn ang="0">
                <a:pos x="36" y="20"/>
              </a:cxn>
              <a:cxn ang="0">
                <a:pos x="35" y="28"/>
              </a:cxn>
              <a:cxn ang="0">
                <a:pos x="34" y="30"/>
              </a:cxn>
              <a:cxn ang="0">
                <a:pos x="31" y="31"/>
              </a:cxn>
              <a:cxn ang="0">
                <a:pos x="29" y="30"/>
              </a:cxn>
              <a:cxn ang="0">
                <a:pos x="24" y="28"/>
              </a:cxn>
              <a:cxn ang="0">
                <a:pos x="21" y="28"/>
              </a:cxn>
              <a:cxn ang="0">
                <a:pos x="18" y="28"/>
              </a:cxn>
              <a:cxn ang="0">
                <a:pos x="15" y="28"/>
              </a:cxn>
              <a:cxn ang="0">
                <a:pos x="13" y="26"/>
              </a:cxn>
              <a:cxn ang="0">
                <a:pos x="13" y="25"/>
              </a:cxn>
              <a:cxn ang="0">
                <a:pos x="12" y="23"/>
              </a:cxn>
              <a:cxn ang="0">
                <a:pos x="11" y="22"/>
              </a:cxn>
              <a:cxn ang="0">
                <a:pos x="8" y="20"/>
              </a:cxn>
              <a:cxn ang="0">
                <a:pos x="4" y="18"/>
              </a:cxn>
              <a:cxn ang="0">
                <a:pos x="0" y="15"/>
              </a:cxn>
              <a:cxn ang="0">
                <a:pos x="0" y="14"/>
              </a:cxn>
              <a:cxn ang="0">
                <a:pos x="1" y="12"/>
              </a:cxn>
              <a:cxn ang="0">
                <a:pos x="2" y="11"/>
              </a:cxn>
              <a:cxn ang="0">
                <a:pos x="3" y="10"/>
              </a:cxn>
              <a:cxn ang="0">
                <a:pos x="4" y="10"/>
              </a:cxn>
              <a:cxn ang="0">
                <a:pos x="6" y="11"/>
              </a:cxn>
              <a:cxn ang="0">
                <a:pos x="7" y="12"/>
              </a:cxn>
              <a:cxn ang="0">
                <a:pos x="7" y="14"/>
              </a:cxn>
              <a:cxn ang="0">
                <a:pos x="8" y="15"/>
              </a:cxn>
              <a:cxn ang="0">
                <a:pos x="10" y="16"/>
              </a:cxn>
              <a:cxn ang="0">
                <a:pos x="13" y="15"/>
              </a:cxn>
              <a:cxn ang="0">
                <a:pos x="15" y="12"/>
              </a:cxn>
              <a:cxn ang="0">
                <a:pos x="16" y="8"/>
              </a:cxn>
              <a:cxn ang="0">
                <a:pos x="18" y="5"/>
              </a:cxn>
              <a:cxn ang="0">
                <a:pos x="19" y="1"/>
              </a:cxn>
              <a:cxn ang="0">
                <a:pos x="19" y="0"/>
              </a:cxn>
            </a:cxnLst>
            <a:rect l="0" t="0" r="r" b="b"/>
            <a:pathLst>
              <a:path w="36" h="31">
                <a:moveTo>
                  <a:pt x="19" y="0"/>
                </a:moveTo>
                <a:lnTo>
                  <a:pt x="21" y="5"/>
                </a:lnTo>
                <a:lnTo>
                  <a:pt x="22" y="9"/>
                </a:lnTo>
                <a:lnTo>
                  <a:pt x="25" y="12"/>
                </a:lnTo>
                <a:lnTo>
                  <a:pt x="27" y="14"/>
                </a:lnTo>
                <a:lnTo>
                  <a:pt x="29" y="14"/>
                </a:lnTo>
                <a:lnTo>
                  <a:pt x="31" y="13"/>
                </a:lnTo>
                <a:lnTo>
                  <a:pt x="35" y="11"/>
                </a:lnTo>
                <a:lnTo>
                  <a:pt x="36" y="11"/>
                </a:lnTo>
                <a:lnTo>
                  <a:pt x="36" y="12"/>
                </a:lnTo>
                <a:lnTo>
                  <a:pt x="36" y="15"/>
                </a:lnTo>
                <a:lnTo>
                  <a:pt x="36" y="20"/>
                </a:lnTo>
                <a:lnTo>
                  <a:pt x="35" y="28"/>
                </a:lnTo>
                <a:lnTo>
                  <a:pt x="34" y="30"/>
                </a:lnTo>
                <a:lnTo>
                  <a:pt x="31" y="31"/>
                </a:lnTo>
                <a:lnTo>
                  <a:pt x="29" y="30"/>
                </a:lnTo>
                <a:lnTo>
                  <a:pt x="24" y="28"/>
                </a:lnTo>
                <a:lnTo>
                  <a:pt x="21" y="28"/>
                </a:lnTo>
                <a:lnTo>
                  <a:pt x="18" y="28"/>
                </a:lnTo>
                <a:lnTo>
                  <a:pt x="15" y="28"/>
                </a:lnTo>
                <a:lnTo>
                  <a:pt x="13" y="26"/>
                </a:lnTo>
                <a:lnTo>
                  <a:pt x="13" y="25"/>
                </a:lnTo>
                <a:lnTo>
                  <a:pt x="12" y="23"/>
                </a:lnTo>
                <a:lnTo>
                  <a:pt x="11" y="22"/>
                </a:lnTo>
                <a:lnTo>
                  <a:pt x="8" y="20"/>
                </a:lnTo>
                <a:lnTo>
                  <a:pt x="4" y="18"/>
                </a:lnTo>
                <a:lnTo>
                  <a:pt x="0" y="15"/>
                </a:lnTo>
                <a:lnTo>
                  <a:pt x="0" y="14"/>
                </a:lnTo>
                <a:lnTo>
                  <a:pt x="1" y="12"/>
                </a:lnTo>
                <a:lnTo>
                  <a:pt x="2" y="11"/>
                </a:lnTo>
                <a:lnTo>
                  <a:pt x="3" y="10"/>
                </a:lnTo>
                <a:lnTo>
                  <a:pt x="4" y="10"/>
                </a:lnTo>
                <a:lnTo>
                  <a:pt x="6" y="11"/>
                </a:lnTo>
                <a:lnTo>
                  <a:pt x="7" y="12"/>
                </a:lnTo>
                <a:lnTo>
                  <a:pt x="7" y="14"/>
                </a:lnTo>
                <a:lnTo>
                  <a:pt x="8" y="15"/>
                </a:lnTo>
                <a:lnTo>
                  <a:pt x="10" y="16"/>
                </a:lnTo>
                <a:lnTo>
                  <a:pt x="13" y="15"/>
                </a:lnTo>
                <a:lnTo>
                  <a:pt x="15" y="12"/>
                </a:lnTo>
                <a:lnTo>
                  <a:pt x="16" y="8"/>
                </a:lnTo>
                <a:lnTo>
                  <a:pt x="18" y="5"/>
                </a:lnTo>
                <a:lnTo>
                  <a:pt x="19" y="1"/>
                </a:lnTo>
                <a:lnTo>
                  <a:pt x="19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02" name="Freeform 123">
            <a:extLst>
              <a:ext uri="{FF2B5EF4-FFF2-40B4-BE49-F238E27FC236}">
                <a16:creationId xmlns:a16="http://schemas.microsoft.com/office/drawing/2014/main" id="{65935AD5-9839-4149-8E32-2E0E426B6ACE}"/>
              </a:ext>
            </a:extLst>
          </xdr:cNvPr>
          <xdr:cNvSpPr>
            <a:spLocks/>
          </xdr:cNvSpPr>
        </xdr:nvSpPr>
        <xdr:spPr bwMode="auto">
          <a:xfrm>
            <a:off x="2649216" y="2786210"/>
            <a:ext cx="5792" cy="2896"/>
          </a:xfrm>
          <a:custGeom>
            <a:avLst/>
            <a:gdLst/>
            <a:ahLst/>
            <a:cxnLst>
              <a:cxn ang="0">
                <a:pos x="2" y="0"/>
              </a:cxn>
              <a:cxn ang="0">
                <a:pos x="3" y="0"/>
              </a:cxn>
              <a:cxn ang="0">
                <a:pos x="3" y="0"/>
              </a:cxn>
              <a:cxn ang="0">
                <a:pos x="4" y="0"/>
              </a:cxn>
              <a:cxn ang="0">
                <a:pos x="4" y="1"/>
              </a:cxn>
              <a:cxn ang="0">
                <a:pos x="2" y="2"/>
              </a:cxn>
              <a:cxn ang="0">
                <a:pos x="0" y="2"/>
              </a:cxn>
              <a:cxn ang="0">
                <a:pos x="1" y="0"/>
              </a:cxn>
              <a:cxn ang="0">
                <a:pos x="2" y="0"/>
              </a:cxn>
            </a:cxnLst>
            <a:rect l="0" t="0" r="r" b="b"/>
            <a:pathLst>
              <a:path w="4" h="2">
                <a:moveTo>
                  <a:pt x="2" y="0"/>
                </a:moveTo>
                <a:lnTo>
                  <a:pt x="3" y="0"/>
                </a:lnTo>
                <a:lnTo>
                  <a:pt x="3" y="0"/>
                </a:lnTo>
                <a:lnTo>
                  <a:pt x="4" y="0"/>
                </a:lnTo>
                <a:lnTo>
                  <a:pt x="4" y="1"/>
                </a:lnTo>
                <a:lnTo>
                  <a:pt x="2" y="2"/>
                </a:lnTo>
                <a:lnTo>
                  <a:pt x="0" y="2"/>
                </a:lnTo>
                <a:lnTo>
                  <a:pt x="1" y="0"/>
                </a:lnTo>
                <a:lnTo>
                  <a:pt x="2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03" name="Freeform 124">
            <a:extLst>
              <a:ext uri="{FF2B5EF4-FFF2-40B4-BE49-F238E27FC236}">
                <a16:creationId xmlns:a16="http://schemas.microsoft.com/office/drawing/2014/main" id="{676C7EBE-324E-4AC5-BE6F-E60ECB5404F7}"/>
              </a:ext>
            </a:extLst>
          </xdr:cNvPr>
          <xdr:cNvSpPr>
            <a:spLocks noEditPoints="1"/>
          </xdr:cNvSpPr>
        </xdr:nvSpPr>
        <xdr:spPr bwMode="auto">
          <a:xfrm>
            <a:off x="2362488" y="2547271"/>
            <a:ext cx="495258" cy="362031"/>
          </a:xfrm>
          <a:custGeom>
            <a:avLst/>
            <a:gdLst/>
            <a:ahLst/>
            <a:cxnLst>
              <a:cxn ang="0">
                <a:pos x="30" y="17"/>
              </a:cxn>
              <a:cxn ang="0">
                <a:pos x="83" y="11"/>
              </a:cxn>
              <a:cxn ang="0">
                <a:pos x="87" y="8"/>
              </a:cxn>
              <a:cxn ang="0">
                <a:pos x="96" y="15"/>
              </a:cxn>
              <a:cxn ang="0">
                <a:pos x="136" y="28"/>
              </a:cxn>
              <a:cxn ang="0">
                <a:pos x="145" y="32"/>
              </a:cxn>
              <a:cxn ang="0">
                <a:pos x="181" y="44"/>
              </a:cxn>
              <a:cxn ang="0">
                <a:pos x="197" y="52"/>
              </a:cxn>
              <a:cxn ang="0">
                <a:pos x="195" y="65"/>
              </a:cxn>
              <a:cxn ang="0">
                <a:pos x="215" y="70"/>
              </a:cxn>
              <a:cxn ang="0">
                <a:pos x="252" y="78"/>
              </a:cxn>
              <a:cxn ang="0">
                <a:pos x="264" y="89"/>
              </a:cxn>
              <a:cxn ang="0">
                <a:pos x="275" y="102"/>
              </a:cxn>
              <a:cxn ang="0">
                <a:pos x="264" y="121"/>
              </a:cxn>
              <a:cxn ang="0">
                <a:pos x="276" y="130"/>
              </a:cxn>
              <a:cxn ang="0">
                <a:pos x="289" y="151"/>
              </a:cxn>
              <a:cxn ang="0">
                <a:pos x="288" y="179"/>
              </a:cxn>
              <a:cxn ang="0">
                <a:pos x="293" y="186"/>
              </a:cxn>
              <a:cxn ang="0">
                <a:pos x="307" y="209"/>
              </a:cxn>
              <a:cxn ang="0">
                <a:pos x="322" y="221"/>
              </a:cxn>
              <a:cxn ang="0">
                <a:pos x="325" y="228"/>
              </a:cxn>
              <a:cxn ang="0">
                <a:pos x="336" y="250"/>
              </a:cxn>
              <a:cxn ang="0">
                <a:pos x="317" y="235"/>
              </a:cxn>
              <a:cxn ang="0">
                <a:pos x="302" y="243"/>
              </a:cxn>
              <a:cxn ang="0">
                <a:pos x="283" y="233"/>
              </a:cxn>
              <a:cxn ang="0">
                <a:pos x="258" y="218"/>
              </a:cxn>
              <a:cxn ang="0">
                <a:pos x="243" y="206"/>
              </a:cxn>
              <a:cxn ang="0">
                <a:pos x="236" y="208"/>
              </a:cxn>
              <a:cxn ang="0">
                <a:pos x="231" y="191"/>
              </a:cxn>
              <a:cxn ang="0">
                <a:pos x="211" y="192"/>
              </a:cxn>
              <a:cxn ang="0">
                <a:pos x="201" y="181"/>
              </a:cxn>
              <a:cxn ang="0">
                <a:pos x="195" y="179"/>
              </a:cxn>
              <a:cxn ang="0">
                <a:pos x="205" y="165"/>
              </a:cxn>
              <a:cxn ang="0">
                <a:pos x="193" y="156"/>
              </a:cxn>
              <a:cxn ang="0">
                <a:pos x="175" y="139"/>
              </a:cxn>
              <a:cxn ang="0">
                <a:pos x="153" y="137"/>
              </a:cxn>
              <a:cxn ang="0">
                <a:pos x="166" y="133"/>
              </a:cxn>
              <a:cxn ang="0">
                <a:pos x="152" y="126"/>
              </a:cxn>
              <a:cxn ang="0">
                <a:pos x="150" y="125"/>
              </a:cxn>
              <a:cxn ang="0">
                <a:pos x="133" y="123"/>
              </a:cxn>
              <a:cxn ang="0">
                <a:pos x="122" y="113"/>
              </a:cxn>
              <a:cxn ang="0">
                <a:pos x="85" y="96"/>
              </a:cxn>
              <a:cxn ang="0">
                <a:pos x="40" y="92"/>
              </a:cxn>
              <a:cxn ang="0">
                <a:pos x="20" y="90"/>
              </a:cxn>
              <a:cxn ang="0">
                <a:pos x="34" y="82"/>
              </a:cxn>
              <a:cxn ang="0">
                <a:pos x="1" y="72"/>
              </a:cxn>
              <a:cxn ang="0">
                <a:pos x="17" y="62"/>
              </a:cxn>
              <a:cxn ang="0">
                <a:pos x="7" y="55"/>
              </a:cxn>
              <a:cxn ang="0">
                <a:pos x="16" y="39"/>
              </a:cxn>
              <a:cxn ang="0">
                <a:pos x="6" y="32"/>
              </a:cxn>
              <a:cxn ang="0">
                <a:pos x="23" y="34"/>
              </a:cxn>
              <a:cxn ang="0">
                <a:pos x="35" y="24"/>
              </a:cxn>
              <a:cxn ang="0">
                <a:pos x="17" y="20"/>
              </a:cxn>
              <a:cxn ang="0">
                <a:pos x="32" y="4"/>
              </a:cxn>
              <a:cxn ang="0">
                <a:pos x="35" y="8"/>
              </a:cxn>
              <a:cxn ang="0">
                <a:pos x="52" y="14"/>
              </a:cxn>
              <a:cxn ang="0">
                <a:pos x="67" y="9"/>
              </a:cxn>
              <a:cxn ang="0">
                <a:pos x="75" y="12"/>
              </a:cxn>
              <a:cxn ang="0">
                <a:pos x="69" y="0"/>
              </a:cxn>
            </a:cxnLst>
            <a:rect l="0" t="0" r="r" b="b"/>
            <a:pathLst>
              <a:path w="342" h="250">
                <a:moveTo>
                  <a:pt x="28" y="17"/>
                </a:moveTo>
                <a:lnTo>
                  <a:pt x="27" y="17"/>
                </a:lnTo>
                <a:lnTo>
                  <a:pt x="26" y="17"/>
                </a:lnTo>
                <a:lnTo>
                  <a:pt x="25" y="18"/>
                </a:lnTo>
                <a:lnTo>
                  <a:pt x="26" y="18"/>
                </a:lnTo>
                <a:lnTo>
                  <a:pt x="27" y="17"/>
                </a:lnTo>
                <a:lnTo>
                  <a:pt x="30" y="17"/>
                </a:lnTo>
                <a:lnTo>
                  <a:pt x="30" y="17"/>
                </a:lnTo>
                <a:lnTo>
                  <a:pt x="28" y="17"/>
                </a:lnTo>
                <a:close/>
                <a:moveTo>
                  <a:pt x="69" y="0"/>
                </a:moveTo>
                <a:lnTo>
                  <a:pt x="70" y="0"/>
                </a:lnTo>
                <a:lnTo>
                  <a:pt x="75" y="1"/>
                </a:lnTo>
                <a:lnTo>
                  <a:pt x="80" y="3"/>
                </a:lnTo>
                <a:lnTo>
                  <a:pt x="84" y="6"/>
                </a:lnTo>
                <a:lnTo>
                  <a:pt x="84" y="9"/>
                </a:lnTo>
                <a:lnTo>
                  <a:pt x="83" y="11"/>
                </a:lnTo>
                <a:lnTo>
                  <a:pt x="83" y="12"/>
                </a:lnTo>
                <a:lnTo>
                  <a:pt x="83" y="13"/>
                </a:lnTo>
                <a:lnTo>
                  <a:pt x="84" y="13"/>
                </a:lnTo>
                <a:lnTo>
                  <a:pt x="85" y="12"/>
                </a:lnTo>
                <a:lnTo>
                  <a:pt x="85" y="11"/>
                </a:lnTo>
                <a:lnTo>
                  <a:pt x="85" y="10"/>
                </a:lnTo>
                <a:lnTo>
                  <a:pt x="86" y="9"/>
                </a:lnTo>
                <a:lnTo>
                  <a:pt x="87" y="8"/>
                </a:lnTo>
                <a:lnTo>
                  <a:pt x="87" y="7"/>
                </a:lnTo>
                <a:lnTo>
                  <a:pt x="88" y="8"/>
                </a:lnTo>
                <a:lnTo>
                  <a:pt x="89" y="9"/>
                </a:lnTo>
                <a:lnTo>
                  <a:pt x="90" y="10"/>
                </a:lnTo>
                <a:lnTo>
                  <a:pt x="92" y="14"/>
                </a:lnTo>
                <a:lnTo>
                  <a:pt x="93" y="15"/>
                </a:lnTo>
                <a:lnTo>
                  <a:pt x="95" y="15"/>
                </a:lnTo>
                <a:lnTo>
                  <a:pt x="96" y="15"/>
                </a:lnTo>
                <a:lnTo>
                  <a:pt x="98" y="15"/>
                </a:lnTo>
                <a:lnTo>
                  <a:pt x="101" y="17"/>
                </a:lnTo>
                <a:lnTo>
                  <a:pt x="106" y="19"/>
                </a:lnTo>
                <a:lnTo>
                  <a:pt x="112" y="21"/>
                </a:lnTo>
                <a:lnTo>
                  <a:pt x="118" y="24"/>
                </a:lnTo>
                <a:lnTo>
                  <a:pt x="124" y="26"/>
                </a:lnTo>
                <a:lnTo>
                  <a:pt x="131" y="29"/>
                </a:lnTo>
                <a:lnTo>
                  <a:pt x="136" y="28"/>
                </a:lnTo>
                <a:lnTo>
                  <a:pt x="140" y="27"/>
                </a:lnTo>
                <a:lnTo>
                  <a:pt x="143" y="27"/>
                </a:lnTo>
                <a:lnTo>
                  <a:pt x="148" y="27"/>
                </a:lnTo>
                <a:lnTo>
                  <a:pt x="148" y="28"/>
                </a:lnTo>
                <a:lnTo>
                  <a:pt x="148" y="28"/>
                </a:lnTo>
                <a:lnTo>
                  <a:pt x="147" y="30"/>
                </a:lnTo>
                <a:lnTo>
                  <a:pt x="146" y="31"/>
                </a:lnTo>
                <a:lnTo>
                  <a:pt x="145" y="32"/>
                </a:lnTo>
                <a:lnTo>
                  <a:pt x="145" y="34"/>
                </a:lnTo>
                <a:lnTo>
                  <a:pt x="146" y="35"/>
                </a:lnTo>
                <a:lnTo>
                  <a:pt x="152" y="35"/>
                </a:lnTo>
                <a:lnTo>
                  <a:pt x="159" y="39"/>
                </a:lnTo>
                <a:lnTo>
                  <a:pt x="166" y="42"/>
                </a:lnTo>
                <a:lnTo>
                  <a:pt x="173" y="45"/>
                </a:lnTo>
                <a:lnTo>
                  <a:pt x="177" y="45"/>
                </a:lnTo>
                <a:lnTo>
                  <a:pt x="181" y="44"/>
                </a:lnTo>
                <a:lnTo>
                  <a:pt x="185" y="43"/>
                </a:lnTo>
                <a:lnTo>
                  <a:pt x="188" y="43"/>
                </a:lnTo>
                <a:lnTo>
                  <a:pt x="190" y="45"/>
                </a:lnTo>
                <a:lnTo>
                  <a:pt x="190" y="47"/>
                </a:lnTo>
                <a:lnTo>
                  <a:pt x="191" y="50"/>
                </a:lnTo>
                <a:lnTo>
                  <a:pt x="192" y="52"/>
                </a:lnTo>
                <a:lnTo>
                  <a:pt x="194" y="53"/>
                </a:lnTo>
                <a:lnTo>
                  <a:pt x="197" y="52"/>
                </a:lnTo>
                <a:lnTo>
                  <a:pt x="200" y="51"/>
                </a:lnTo>
                <a:lnTo>
                  <a:pt x="203" y="51"/>
                </a:lnTo>
                <a:lnTo>
                  <a:pt x="205" y="53"/>
                </a:lnTo>
                <a:lnTo>
                  <a:pt x="204" y="55"/>
                </a:lnTo>
                <a:lnTo>
                  <a:pt x="202" y="58"/>
                </a:lnTo>
                <a:lnTo>
                  <a:pt x="199" y="60"/>
                </a:lnTo>
                <a:lnTo>
                  <a:pt x="196" y="62"/>
                </a:lnTo>
                <a:lnTo>
                  <a:pt x="195" y="65"/>
                </a:lnTo>
                <a:lnTo>
                  <a:pt x="195" y="66"/>
                </a:lnTo>
                <a:lnTo>
                  <a:pt x="195" y="66"/>
                </a:lnTo>
                <a:lnTo>
                  <a:pt x="196" y="66"/>
                </a:lnTo>
                <a:lnTo>
                  <a:pt x="197" y="66"/>
                </a:lnTo>
                <a:lnTo>
                  <a:pt x="198" y="65"/>
                </a:lnTo>
                <a:lnTo>
                  <a:pt x="200" y="65"/>
                </a:lnTo>
                <a:lnTo>
                  <a:pt x="208" y="67"/>
                </a:lnTo>
                <a:lnTo>
                  <a:pt x="215" y="70"/>
                </a:lnTo>
                <a:lnTo>
                  <a:pt x="223" y="72"/>
                </a:lnTo>
                <a:lnTo>
                  <a:pt x="231" y="73"/>
                </a:lnTo>
                <a:lnTo>
                  <a:pt x="238" y="74"/>
                </a:lnTo>
                <a:lnTo>
                  <a:pt x="243" y="74"/>
                </a:lnTo>
                <a:lnTo>
                  <a:pt x="248" y="74"/>
                </a:lnTo>
                <a:lnTo>
                  <a:pt x="251" y="75"/>
                </a:lnTo>
                <a:lnTo>
                  <a:pt x="252" y="76"/>
                </a:lnTo>
                <a:lnTo>
                  <a:pt x="252" y="78"/>
                </a:lnTo>
                <a:lnTo>
                  <a:pt x="250" y="81"/>
                </a:lnTo>
                <a:lnTo>
                  <a:pt x="247" y="86"/>
                </a:lnTo>
                <a:lnTo>
                  <a:pt x="252" y="83"/>
                </a:lnTo>
                <a:lnTo>
                  <a:pt x="259" y="82"/>
                </a:lnTo>
                <a:lnTo>
                  <a:pt x="261" y="82"/>
                </a:lnTo>
                <a:lnTo>
                  <a:pt x="264" y="87"/>
                </a:lnTo>
                <a:lnTo>
                  <a:pt x="264" y="88"/>
                </a:lnTo>
                <a:lnTo>
                  <a:pt x="264" y="89"/>
                </a:lnTo>
                <a:lnTo>
                  <a:pt x="263" y="89"/>
                </a:lnTo>
                <a:lnTo>
                  <a:pt x="263" y="89"/>
                </a:lnTo>
                <a:lnTo>
                  <a:pt x="262" y="89"/>
                </a:lnTo>
                <a:lnTo>
                  <a:pt x="262" y="90"/>
                </a:lnTo>
                <a:lnTo>
                  <a:pt x="265" y="93"/>
                </a:lnTo>
                <a:lnTo>
                  <a:pt x="269" y="97"/>
                </a:lnTo>
                <a:lnTo>
                  <a:pt x="272" y="100"/>
                </a:lnTo>
                <a:lnTo>
                  <a:pt x="275" y="102"/>
                </a:lnTo>
                <a:lnTo>
                  <a:pt x="274" y="106"/>
                </a:lnTo>
                <a:lnTo>
                  <a:pt x="271" y="108"/>
                </a:lnTo>
                <a:lnTo>
                  <a:pt x="268" y="110"/>
                </a:lnTo>
                <a:lnTo>
                  <a:pt x="265" y="112"/>
                </a:lnTo>
                <a:lnTo>
                  <a:pt x="262" y="114"/>
                </a:lnTo>
                <a:lnTo>
                  <a:pt x="261" y="117"/>
                </a:lnTo>
                <a:lnTo>
                  <a:pt x="262" y="120"/>
                </a:lnTo>
                <a:lnTo>
                  <a:pt x="264" y="121"/>
                </a:lnTo>
                <a:lnTo>
                  <a:pt x="267" y="122"/>
                </a:lnTo>
                <a:lnTo>
                  <a:pt x="271" y="122"/>
                </a:lnTo>
                <a:lnTo>
                  <a:pt x="273" y="124"/>
                </a:lnTo>
                <a:lnTo>
                  <a:pt x="274" y="124"/>
                </a:lnTo>
                <a:lnTo>
                  <a:pt x="273" y="126"/>
                </a:lnTo>
                <a:lnTo>
                  <a:pt x="273" y="128"/>
                </a:lnTo>
                <a:lnTo>
                  <a:pt x="273" y="129"/>
                </a:lnTo>
                <a:lnTo>
                  <a:pt x="276" y="130"/>
                </a:lnTo>
                <a:lnTo>
                  <a:pt x="276" y="130"/>
                </a:lnTo>
                <a:lnTo>
                  <a:pt x="277" y="131"/>
                </a:lnTo>
                <a:lnTo>
                  <a:pt x="280" y="135"/>
                </a:lnTo>
                <a:lnTo>
                  <a:pt x="284" y="138"/>
                </a:lnTo>
                <a:lnTo>
                  <a:pt x="286" y="142"/>
                </a:lnTo>
                <a:lnTo>
                  <a:pt x="287" y="144"/>
                </a:lnTo>
                <a:lnTo>
                  <a:pt x="289" y="150"/>
                </a:lnTo>
                <a:lnTo>
                  <a:pt x="289" y="151"/>
                </a:lnTo>
                <a:lnTo>
                  <a:pt x="288" y="156"/>
                </a:lnTo>
                <a:lnTo>
                  <a:pt x="287" y="162"/>
                </a:lnTo>
                <a:lnTo>
                  <a:pt x="286" y="166"/>
                </a:lnTo>
                <a:lnTo>
                  <a:pt x="284" y="169"/>
                </a:lnTo>
                <a:lnTo>
                  <a:pt x="283" y="172"/>
                </a:lnTo>
                <a:lnTo>
                  <a:pt x="283" y="176"/>
                </a:lnTo>
                <a:lnTo>
                  <a:pt x="285" y="178"/>
                </a:lnTo>
                <a:lnTo>
                  <a:pt x="288" y="179"/>
                </a:lnTo>
                <a:lnTo>
                  <a:pt x="292" y="180"/>
                </a:lnTo>
                <a:lnTo>
                  <a:pt x="295" y="181"/>
                </a:lnTo>
                <a:lnTo>
                  <a:pt x="297" y="182"/>
                </a:lnTo>
                <a:lnTo>
                  <a:pt x="297" y="183"/>
                </a:lnTo>
                <a:lnTo>
                  <a:pt x="297" y="184"/>
                </a:lnTo>
                <a:lnTo>
                  <a:pt x="294" y="185"/>
                </a:lnTo>
                <a:lnTo>
                  <a:pt x="293" y="186"/>
                </a:lnTo>
                <a:lnTo>
                  <a:pt x="293" y="186"/>
                </a:lnTo>
                <a:lnTo>
                  <a:pt x="296" y="188"/>
                </a:lnTo>
                <a:lnTo>
                  <a:pt x="299" y="189"/>
                </a:lnTo>
                <a:lnTo>
                  <a:pt x="302" y="190"/>
                </a:lnTo>
                <a:lnTo>
                  <a:pt x="306" y="191"/>
                </a:lnTo>
                <a:lnTo>
                  <a:pt x="308" y="193"/>
                </a:lnTo>
                <a:lnTo>
                  <a:pt x="308" y="195"/>
                </a:lnTo>
                <a:lnTo>
                  <a:pt x="306" y="206"/>
                </a:lnTo>
                <a:lnTo>
                  <a:pt x="307" y="209"/>
                </a:lnTo>
                <a:lnTo>
                  <a:pt x="309" y="211"/>
                </a:lnTo>
                <a:lnTo>
                  <a:pt x="314" y="211"/>
                </a:lnTo>
                <a:lnTo>
                  <a:pt x="316" y="211"/>
                </a:lnTo>
                <a:lnTo>
                  <a:pt x="321" y="216"/>
                </a:lnTo>
                <a:lnTo>
                  <a:pt x="324" y="220"/>
                </a:lnTo>
                <a:lnTo>
                  <a:pt x="324" y="221"/>
                </a:lnTo>
                <a:lnTo>
                  <a:pt x="322" y="221"/>
                </a:lnTo>
                <a:lnTo>
                  <a:pt x="322" y="221"/>
                </a:lnTo>
                <a:lnTo>
                  <a:pt x="325" y="223"/>
                </a:lnTo>
                <a:lnTo>
                  <a:pt x="326" y="224"/>
                </a:lnTo>
                <a:lnTo>
                  <a:pt x="328" y="225"/>
                </a:lnTo>
                <a:lnTo>
                  <a:pt x="329" y="226"/>
                </a:lnTo>
                <a:lnTo>
                  <a:pt x="329" y="227"/>
                </a:lnTo>
                <a:lnTo>
                  <a:pt x="329" y="227"/>
                </a:lnTo>
                <a:lnTo>
                  <a:pt x="325" y="227"/>
                </a:lnTo>
                <a:lnTo>
                  <a:pt x="325" y="228"/>
                </a:lnTo>
                <a:lnTo>
                  <a:pt x="329" y="231"/>
                </a:lnTo>
                <a:lnTo>
                  <a:pt x="333" y="234"/>
                </a:lnTo>
                <a:lnTo>
                  <a:pt x="337" y="237"/>
                </a:lnTo>
                <a:lnTo>
                  <a:pt x="340" y="240"/>
                </a:lnTo>
                <a:lnTo>
                  <a:pt x="342" y="244"/>
                </a:lnTo>
                <a:lnTo>
                  <a:pt x="342" y="246"/>
                </a:lnTo>
                <a:lnTo>
                  <a:pt x="339" y="249"/>
                </a:lnTo>
                <a:lnTo>
                  <a:pt x="336" y="250"/>
                </a:lnTo>
                <a:lnTo>
                  <a:pt x="333" y="250"/>
                </a:lnTo>
                <a:lnTo>
                  <a:pt x="331" y="249"/>
                </a:lnTo>
                <a:lnTo>
                  <a:pt x="329" y="246"/>
                </a:lnTo>
                <a:lnTo>
                  <a:pt x="328" y="242"/>
                </a:lnTo>
                <a:lnTo>
                  <a:pt x="326" y="239"/>
                </a:lnTo>
                <a:lnTo>
                  <a:pt x="324" y="236"/>
                </a:lnTo>
                <a:lnTo>
                  <a:pt x="321" y="235"/>
                </a:lnTo>
                <a:lnTo>
                  <a:pt x="317" y="235"/>
                </a:lnTo>
                <a:lnTo>
                  <a:pt x="314" y="238"/>
                </a:lnTo>
                <a:lnTo>
                  <a:pt x="311" y="241"/>
                </a:lnTo>
                <a:lnTo>
                  <a:pt x="309" y="246"/>
                </a:lnTo>
                <a:lnTo>
                  <a:pt x="306" y="249"/>
                </a:lnTo>
                <a:lnTo>
                  <a:pt x="306" y="249"/>
                </a:lnTo>
                <a:lnTo>
                  <a:pt x="306" y="248"/>
                </a:lnTo>
                <a:lnTo>
                  <a:pt x="306" y="245"/>
                </a:lnTo>
                <a:lnTo>
                  <a:pt x="302" y="243"/>
                </a:lnTo>
                <a:lnTo>
                  <a:pt x="298" y="242"/>
                </a:lnTo>
                <a:lnTo>
                  <a:pt x="296" y="243"/>
                </a:lnTo>
                <a:lnTo>
                  <a:pt x="295" y="244"/>
                </a:lnTo>
                <a:lnTo>
                  <a:pt x="293" y="244"/>
                </a:lnTo>
                <a:lnTo>
                  <a:pt x="290" y="240"/>
                </a:lnTo>
                <a:lnTo>
                  <a:pt x="287" y="236"/>
                </a:lnTo>
                <a:lnTo>
                  <a:pt x="284" y="233"/>
                </a:lnTo>
                <a:lnTo>
                  <a:pt x="283" y="233"/>
                </a:lnTo>
                <a:lnTo>
                  <a:pt x="283" y="235"/>
                </a:lnTo>
                <a:lnTo>
                  <a:pt x="283" y="236"/>
                </a:lnTo>
                <a:lnTo>
                  <a:pt x="283" y="237"/>
                </a:lnTo>
                <a:lnTo>
                  <a:pt x="282" y="237"/>
                </a:lnTo>
                <a:lnTo>
                  <a:pt x="275" y="233"/>
                </a:lnTo>
                <a:lnTo>
                  <a:pt x="268" y="227"/>
                </a:lnTo>
                <a:lnTo>
                  <a:pt x="261" y="221"/>
                </a:lnTo>
                <a:lnTo>
                  <a:pt x="258" y="218"/>
                </a:lnTo>
                <a:lnTo>
                  <a:pt x="255" y="213"/>
                </a:lnTo>
                <a:lnTo>
                  <a:pt x="254" y="209"/>
                </a:lnTo>
                <a:lnTo>
                  <a:pt x="251" y="205"/>
                </a:lnTo>
                <a:lnTo>
                  <a:pt x="249" y="203"/>
                </a:lnTo>
                <a:lnTo>
                  <a:pt x="245" y="200"/>
                </a:lnTo>
                <a:lnTo>
                  <a:pt x="243" y="201"/>
                </a:lnTo>
                <a:lnTo>
                  <a:pt x="243" y="203"/>
                </a:lnTo>
                <a:lnTo>
                  <a:pt x="243" y="206"/>
                </a:lnTo>
                <a:lnTo>
                  <a:pt x="243" y="212"/>
                </a:lnTo>
                <a:lnTo>
                  <a:pt x="242" y="214"/>
                </a:lnTo>
                <a:lnTo>
                  <a:pt x="240" y="214"/>
                </a:lnTo>
                <a:lnTo>
                  <a:pt x="239" y="213"/>
                </a:lnTo>
                <a:lnTo>
                  <a:pt x="239" y="212"/>
                </a:lnTo>
                <a:lnTo>
                  <a:pt x="238" y="211"/>
                </a:lnTo>
                <a:lnTo>
                  <a:pt x="237" y="209"/>
                </a:lnTo>
                <a:lnTo>
                  <a:pt x="236" y="208"/>
                </a:lnTo>
                <a:lnTo>
                  <a:pt x="235" y="207"/>
                </a:lnTo>
                <a:lnTo>
                  <a:pt x="233" y="206"/>
                </a:lnTo>
                <a:lnTo>
                  <a:pt x="229" y="204"/>
                </a:lnTo>
                <a:lnTo>
                  <a:pt x="227" y="203"/>
                </a:lnTo>
                <a:lnTo>
                  <a:pt x="225" y="200"/>
                </a:lnTo>
                <a:lnTo>
                  <a:pt x="226" y="198"/>
                </a:lnTo>
                <a:lnTo>
                  <a:pt x="230" y="194"/>
                </a:lnTo>
                <a:lnTo>
                  <a:pt x="231" y="191"/>
                </a:lnTo>
                <a:lnTo>
                  <a:pt x="231" y="191"/>
                </a:lnTo>
                <a:lnTo>
                  <a:pt x="229" y="191"/>
                </a:lnTo>
                <a:lnTo>
                  <a:pt x="227" y="192"/>
                </a:lnTo>
                <a:lnTo>
                  <a:pt x="227" y="192"/>
                </a:lnTo>
                <a:lnTo>
                  <a:pt x="226" y="192"/>
                </a:lnTo>
                <a:lnTo>
                  <a:pt x="215" y="195"/>
                </a:lnTo>
                <a:lnTo>
                  <a:pt x="212" y="194"/>
                </a:lnTo>
                <a:lnTo>
                  <a:pt x="211" y="192"/>
                </a:lnTo>
                <a:lnTo>
                  <a:pt x="212" y="189"/>
                </a:lnTo>
                <a:lnTo>
                  <a:pt x="214" y="183"/>
                </a:lnTo>
                <a:lnTo>
                  <a:pt x="214" y="180"/>
                </a:lnTo>
                <a:lnTo>
                  <a:pt x="213" y="178"/>
                </a:lnTo>
                <a:lnTo>
                  <a:pt x="211" y="177"/>
                </a:lnTo>
                <a:lnTo>
                  <a:pt x="208" y="178"/>
                </a:lnTo>
                <a:lnTo>
                  <a:pt x="204" y="180"/>
                </a:lnTo>
                <a:lnTo>
                  <a:pt x="201" y="181"/>
                </a:lnTo>
                <a:lnTo>
                  <a:pt x="198" y="182"/>
                </a:lnTo>
                <a:lnTo>
                  <a:pt x="197" y="183"/>
                </a:lnTo>
                <a:lnTo>
                  <a:pt x="195" y="184"/>
                </a:lnTo>
                <a:lnTo>
                  <a:pt x="194" y="184"/>
                </a:lnTo>
                <a:lnTo>
                  <a:pt x="193" y="183"/>
                </a:lnTo>
                <a:lnTo>
                  <a:pt x="193" y="183"/>
                </a:lnTo>
                <a:lnTo>
                  <a:pt x="195" y="180"/>
                </a:lnTo>
                <a:lnTo>
                  <a:pt x="195" y="179"/>
                </a:lnTo>
                <a:lnTo>
                  <a:pt x="195" y="178"/>
                </a:lnTo>
                <a:lnTo>
                  <a:pt x="196" y="177"/>
                </a:lnTo>
                <a:lnTo>
                  <a:pt x="198" y="173"/>
                </a:lnTo>
                <a:lnTo>
                  <a:pt x="201" y="169"/>
                </a:lnTo>
                <a:lnTo>
                  <a:pt x="202" y="166"/>
                </a:lnTo>
                <a:lnTo>
                  <a:pt x="203" y="166"/>
                </a:lnTo>
                <a:lnTo>
                  <a:pt x="204" y="166"/>
                </a:lnTo>
                <a:lnTo>
                  <a:pt x="205" y="165"/>
                </a:lnTo>
                <a:lnTo>
                  <a:pt x="205" y="164"/>
                </a:lnTo>
                <a:lnTo>
                  <a:pt x="205" y="163"/>
                </a:lnTo>
                <a:lnTo>
                  <a:pt x="204" y="161"/>
                </a:lnTo>
                <a:lnTo>
                  <a:pt x="201" y="159"/>
                </a:lnTo>
                <a:lnTo>
                  <a:pt x="199" y="158"/>
                </a:lnTo>
                <a:lnTo>
                  <a:pt x="196" y="157"/>
                </a:lnTo>
                <a:lnTo>
                  <a:pt x="193" y="156"/>
                </a:lnTo>
                <a:lnTo>
                  <a:pt x="193" y="156"/>
                </a:lnTo>
                <a:lnTo>
                  <a:pt x="192" y="155"/>
                </a:lnTo>
                <a:lnTo>
                  <a:pt x="192" y="154"/>
                </a:lnTo>
                <a:lnTo>
                  <a:pt x="191" y="153"/>
                </a:lnTo>
                <a:lnTo>
                  <a:pt x="188" y="150"/>
                </a:lnTo>
                <a:lnTo>
                  <a:pt x="185" y="145"/>
                </a:lnTo>
                <a:lnTo>
                  <a:pt x="182" y="142"/>
                </a:lnTo>
                <a:lnTo>
                  <a:pt x="178" y="139"/>
                </a:lnTo>
                <a:lnTo>
                  <a:pt x="175" y="139"/>
                </a:lnTo>
                <a:lnTo>
                  <a:pt x="172" y="141"/>
                </a:lnTo>
                <a:lnTo>
                  <a:pt x="168" y="142"/>
                </a:lnTo>
                <a:lnTo>
                  <a:pt x="167" y="142"/>
                </a:lnTo>
                <a:lnTo>
                  <a:pt x="166" y="141"/>
                </a:lnTo>
                <a:lnTo>
                  <a:pt x="164" y="141"/>
                </a:lnTo>
                <a:lnTo>
                  <a:pt x="150" y="141"/>
                </a:lnTo>
                <a:lnTo>
                  <a:pt x="151" y="139"/>
                </a:lnTo>
                <a:lnTo>
                  <a:pt x="153" y="137"/>
                </a:lnTo>
                <a:lnTo>
                  <a:pt x="157" y="136"/>
                </a:lnTo>
                <a:lnTo>
                  <a:pt x="161" y="135"/>
                </a:lnTo>
                <a:lnTo>
                  <a:pt x="165" y="134"/>
                </a:lnTo>
                <a:lnTo>
                  <a:pt x="168" y="133"/>
                </a:lnTo>
                <a:lnTo>
                  <a:pt x="169" y="133"/>
                </a:lnTo>
                <a:lnTo>
                  <a:pt x="168" y="132"/>
                </a:lnTo>
                <a:lnTo>
                  <a:pt x="168" y="133"/>
                </a:lnTo>
                <a:lnTo>
                  <a:pt x="166" y="133"/>
                </a:lnTo>
                <a:lnTo>
                  <a:pt x="165" y="134"/>
                </a:lnTo>
                <a:lnTo>
                  <a:pt x="164" y="133"/>
                </a:lnTo>
                <a:lnTo>
                  <a:pt x="164" y="133"/>
                </a:lnTo>
                <a:lnTo>
                  <a:pt x="161" y="130"/>
                </a:lnTo>
                <a:lnTo>
                  <a:pt x="158" y="127"/>
                </a:lnTo>
                <a:lnTo>
                  <a:pt x="154" y="125"/>
                </a:lnTo>
                <a:lnTo>
                  <a:pt x="153" y="125"/>
                </a:lnTo>
                <a:lnTo>
                  <a:pt x="152" y="126"/>
                </a:lnTo>
                <a:lnTo>
                  <a:pt x="151" y="127"/>
                </a:lnTo>
                <a:lnTo>
                  <a:pt x="150" y="128"/>
                </a:lnTo>
                <a:lnTo>
                  <a:pt x="150" y="128"/>
                </a:lnTo>
                <a:lnTo>
                  <a:pt x="149" y="128"/>
                </a:lnTo>
                <a:lnTo>
                  <a:pt x="148" y="128"/>
                </a:lnTo>
                <a:lnTo>
                  <a:pt x="148" y="127"/>
                </a:lnTo>
                <a:lnTo>
                  <a:pt x="149" y="125"/>
                </a:lnTo>
                <a:lnTo>
                  <a:pt x="150" y="125"/>
                </a:lnTo>
                <a:lnTo>
                  <a:pt x="150" y="124"/>
                </a:lnTo>
                <a:lnTo>
                  <a:pt x="151" y="123"/>
                </a:lnTo>
                <a:lnTo>
                  <a:pt x="150" y="123"/>
                </a:lnTo>
                <a:lnTo>
                  <a:pt x="145" y="120"/>
                </a:lnTo>
                <a:lnTo>
                  <a:pt x="140" y="118"/>
                </a:lnTo>
                <a:lnTo>
                  <a:pt x="135" y="119"/>
                </a:lnTo>
                <a:lnTo>
                  <a:pt x="134" y="120"/>
                </a:lnTo>
                <a:lnTo>
                  <a:pt x="133" y="123"/>
                </a:lnTo>
                <a:lnTo>
                  <a:pt x="134" y="125"/>
                </a:lnTo>
                <a:lnTo>
                  <a:pt x="134" y="129"/>
                </a:lnTo>
                <a:lnTo>
                  <a:pt x="133" y="129"/>
                </a:lnTo>
                <a:lnTo>
                  <a:pt x="129" y="127"/>
                </a:lnTo>
                <a:lnTo>
                  <a:pt x="127" y="124"/>
                </a:lnTo>
                <a:lnTo>
                  <a:pt x="126" y="121"/>
                </a:lnTo>
                <a:lnTo>
                  <a:pt x="124" y="116"/>
                </a:lnTo>
                <a:lnTo>
                  <a:pt x="122" y="113"/>
                </a:lnTo>
                <a:lnTo>
                  <a:pt x="120" y="113"/>
                </a:lnTo>
                <a:lnTo>
                  <a:pt x="119" y="114"/>
                </a:lnTo>
                <a:lnTo>
                  <a:pt x="117" y="114"/>
                </a:lnTo>
                <a:lnTo>
                  <a:pt x="112" y="111"/>
                </a:lnTo>
                <a:lnTo>
                  <a:pt x="103" y="102"/>
                </a:lnTo>
                <a:lnTo>
                  <a:pt x="98" y="99"/>
                </a:lnTo>
                <a:lnTo>
                  <a:pt x="92" y="98"/>
                </a:lnTo>
                <a:lnTo>
                  <a:pt x="85" y="96"/>
                </a:lnTo>
                <a:lnTo>
                  <a:pt x="79" y="94"/>
                </a:lnTo>
                <a:lnTo>
                  <a:pt x="73" y="91"/>
                </a:lnTo>
                <a:lnTo>
                  <a:pt x="69" y="89"/>
                </a:lnTo>
                <a:lnTo>
                  <a:pt x="64" y="87"/>
                </a:lnTo>
                <a:lnTo>
                  <a:pt x="58" y="87"/>
                </a:lnTo>
                <a:lnTo>
                  <a:pt x="51" y="88"/>
                </a:lnTo>
                <a:lnTo>
                  <a:pt x="44" y="89"/>
                </a:lnTo>
                <a:lnTo>
                  <a:pt x="40" y="92"/>
                </a:lnTo>
                <a:lnTo>
                  <a:pt x="37" y="93"/>
                </a:lnTo>
                <a:lnTo>
                  <a:pt x="36" y="94"/>
                </a:lnTo>
                <a:lnTo>
                  <a:pt x="35" y="95"/>
                </a:lnTo>
                <a:lnTo>
                  <a:pt x="34" y="95"/>
                </a:lnTo>
                <a:lnTo>
                  <a:pt x="31" y="94"/>
                </a:lnTo>
                <a:lnTo>
                  <a:pt x="27" y="92"/>
                </a:lnTo>
                <a:lnTo>
                  <a:pt x="24" y="91"/>
                </a:lnTo>
                <a:lnTo>
                  <a:pt x="20" y="90"/>
                </a:lnTo>
                <a:lnTo>
                  <a:pt x="17" y="89"/>
                </a:lnTo>
                <a:lnTo>
                  <a:pt x="15" y="88"/>
                </a:lnTo>
                <a:lnTo>
                  <a:pt x="15" y="86"/>
                </a:lnTo>
                <a:lnTo>
                  <a:pt x="17" y="84"/>
                </a:lnTo>
                <a:lnTo>
                  <a:pt x="22" y="84"/>
                </a:lnTo>
                <a:lnTo>
                  <a:pt x="30" y="84"/>
                </a:lnTo>
                <a:lnTo>
                  <a:pt x="34" y="83"/>
                </a:lnTo>
                <a:lnTo>
                  <a:pt x="34" y="82"/>
                </a:lnTo>
                <a:lnTo>
                  <a:pt x="34" y="81"/>
                </a:lnTo>
                <a:lnTo>
                  <a:pt x="33" y="81"/>
                </a:lnTo>
                <a:lnTo>
                  <a:pt x="33" y="80"/>
                </a:lnTo>
                <a:lnTo>
                  <a:pt x="32" y="79"/>
                </a:lnTo>
                <a:lnTo>
                  <a:pt x="31" y="79"/>
                </a:lnTo>
                <a:lnTo>
                  <a:pt x="0" y="72"/>
                </a:lnTo>
                <a:lnTo>
                  <a:pt x="0" y="72"/>
                </a:lnTo>
                <a:lnTo>
                  <a:pt x="1" y="72"/>
                </a:lnTo>
                <a:lnTo>
                  <a:pt x="2" y="71"/>
                </a:lnTo>
                <a:lnTo>
                  <a:pt x="4" y="71"/>
                </a:lnTo>
                <a:lnTo>
                  <a:pt x="5" y="71"/>
                </a:lnTo>
                <a:lnTo>
                  <a:pt x="6" y="71"/>
                </a:lnTo>
                <a:lnTo>
                  <a:pt x="9" y="69"/>
                </a:lnTo>
                <a:lnTo>
                  <a:pt x="12" y="67"/>
                </a:lnTo>
                <a:lnTo>
                  <a:pt x="15" y="65"/>
                </a:lnTo>
                <a:lnTo>
                  <a:pt x="17" y="62"/>
                </a:lnTo>
                <a:lnTo>
                  <a:pt x="19" y="57"/>
                </a:lnTo>
                <a:lnTo>
                  <a:pt x="20" y="54"/>
                </a:lnTo>
                <a:lnTo>
                  <a:pt x="19" y="52"/>
                </a:lnTo>
                <a:lnTo>
                  <a:pt x="17" y="51"/>
                </a:lnTo>
                <a:lnTo>
                  <a:pt x="13" y="52"/>
                </a:lnTo>
                <a:lnTo>
                  <a:pt x="10" y="53"/>
                </a:lnTo>
                <a:lnTo>
                  <a:pt x="8" y="54"/>
                </a:lnTo>
                <a:lnTo>
                  <a:pt x="7" y="55"/>
                </a:lnTo>
                <a:lnTo>
                  <a:pt x="6" y="55"/>
                </a:lnTo>
                <a:lnTo>
                  <a:pt x="2" y="51"/>
                </a:lnTo>
                <a:lnTo>
                  <a:pt x="1" y="48"/>
                </a:lnTo>
                <a:lnTo>
                  <a:pt x="2" y="45"/>
                </a:lnTo>
                <a:lnTo>
                  <a:pt x="4" y="43"/>
                </a:lnTo>
                <a:lnTo>
                  <a:pt x="7" y="42"/>
                </a:lnTo>
                <a:lnTo>
                  <a:pt x="13" y="40"/>
                </a:lnTo>
                <a:lnTo>
                  <a:pt x="16" y="39"/>
                </a:lnTo>
                <a:lnTo>
                  <a:pt x="18" y="38"/>
                </a:lnTo>
                <a:lnTo>
                  <a:pt x="19" y="37"/>
                </a:lnTo>
                <a:lnTo>
                  <a:pt x="19" y="35"/>
                </a:lnTo>
                <a:lnTo>
                  <a:pt x="16" y="35"/>
                </a:lnTo>
                <a:lnTo>
                  <a:pt x="14" y="34"/>
                </a:lnTo>
                <a:lnTo>
                  <a:pt x="11" y="34"/>
                </a:lnTo>
                <a:lnTo>
                  <a:pt x="8" y="34"/>
                </a:lnTo>
                <a:lnTo>
                  <a:pt x="6" y="32"/>
                </a:lnTo>
                <a:lnTo>
                  <a:pt x="6" y="32"/>
                </a:lnTo>
                <a:lnTo>
                  <a:pt x="7" y="30"/>
                </a:lnTo>
                <a:lnTo>
                  <a:pt x="10" y="28"/>
                </a:lnTo>
                <a:lnTo>
                  <a:pt x="11" y="28"/>
                </a:lnTo>
                <a:lnTo>
                  <a:pt x="14" y="29"/>
                </a:lnTo>
                <a:lnTo>
                  <a:pt x="16" y="31"/>
                </a:lnTo>
                <a:lnTo>
                  <a:pt x="20" y="33"/>
                </a:lnTo>
                <a:lnTo>
                  <a:pt x="23" y="34"/>
                </a:lnTo>
                <a:lnTo>
                  <a:pt x="24" y="34"/>
                </a:lnTo>
                <a:lnTo>
                  <a:pt x="25" y="33"/>
                </a:lnTo>
                <a:lnTo>
                  <a:pt x="27" y="31"/>
                </a:lnTo>
                <a:lnTo>
                  <a:pt x="29" y="30"/>
                </a:lnTo>
                <a:lnTo>
                  <a:pt x="34" y="29"/>
                </a:lnTo>
                <a:lnTo>
                  <a:pt x="35" y="28"/>
                </a:lnTo>
                <a:lnTo>
                  <a:pt x="36" y="26"/>
                </a:lnTo>
                <a:lnTo>
                  <a:pt x="35" y="24"/>
                </a:lnTo>
                <a:lnTo>
                  <a:pt x="33" y="24"/>
                </a:lnTo>
                <a:lnTo>
                  <a:pt x="29" y="23"/>
                </a:lnTo>
                <a:lnTo>
                  <a:pt x="26" y="23"/>
                </a:lnTo>
                <a:lnTo>
                  <a:pt x="23" y="23"/>
                </a:lnTo>
                <a:lnTo>
                  <a:pt x="21" y="22"/>
                </a:lnTo>
                <a:lnTo>
                  <a:pt x="20" y="20"/>
                </a:lnTo>
                <a:lnTo>
                  <a:pt x="19" y="20"/>
                </a:lnTo>
                <a:lnTo>
                  <a:pt x="17" y="20"/>
                </a:lnTo>
                <a:lnTo>
                  <a:pt x="16" y="20"/>
                </a:lnTo>
                <a:lnTo>
                  <a:pt x="15" y="19"/>
                </a:lnTo>
                <a:lnTo>
                  <a:pt x="14" y="16"/>
                </a:lnTo>
                <a:lnTo>
                  <a:pt x="16" y="12"/>
                </a:lnTo>
                <a:lnTo>
                  <a:pt x="20" y="9"/>
                </a:lnTo>
                <a:lnTo>
                  <a:pt x="24" y="6"/>
                </a:lnTo>
                <a:lnTo>
                  <a:pt x="28" y="5"/>
                </a:lnTo>
                <a:lnTo>
                  <a:pt x="32" y="4"/>
                </a:lnTo>
                <a:lnTo>
                  <a:pt x="34" y="4"/>
                </a:lnTo>
                <a:lnTo>
                  <a:pt x="35" y="5"/>
                </a:lnTo>
                <a:lnTo>
                  <a:pt x="34" y="8"/>
                </a:lnTo>
                <a:lnTo>
                  <a:pt x="33" y="11"/>
                </a:lnTo>
                <a:lnTo>
                  <a:pt x="33" y="13"/>
                </a:lnTo>
                <a:lnTo>
                  <a:pt x="34" y="14"/>
                </a:lnTo>
                <a:lnTo>
                  <a:pt x="35" y="13"/>
                </a:lnTo>
                <a:lnTo>
                  <a:pt x="35" y="8"/>
                </a:lnTo>
                <a:lnTo>
                  <a:pt x="36" y="6"/>
                </a:lnTo>
                <a:lnTo>
                  <a:pt x="37" y="4"/>
                </a:lnTo>
                <a:lnTo>
                  <a:pt x="40" y="2"/>
                </a:lnTo>
                <a:lnTo>
                  <a:pt x="45" y="2"/>
                </a:lnTo>
                <a:lnTo>
                  <a:pt x="49" y="3"/>
                </a:lnTo>
                <a:lnTo>
                  <a:pt x="51" y="6"/>
                </a:lnTo>
                <a:lnTo>
                  <a:pt x="51" y="10"/>
                </a:lnTo>
                <a:lnTo>
                  <a:pt x="52" y="14"/>
                </a:lnTo>
                <a:lnTo>
                  <a:pt x="54" y="17"/>
                </a:lnTo>
                <a:lnTo>
                  <a:pt x="55" y="17"/>
                </a:lnTo>
                <a:lnTo>
                  <a:pt x="55" y="11"/>
                </a:lnTo>
                <a:lnTo>
                  <a:pt x="55" y="10"/>
                </a:lnTo>
                <a:lnTo>
                  <a:pt x="56" y="10"/>
                </a:lnTo>
                <a:lnTo>
                  <a:pt x="59" y="9"/>
                </a:lnTo>
                <a:lnTo>
                  <a:pt x="64" y="9"/>
                </a:lnTo>
                <a:lnTo>
                  <a:pt x="67" y="9"/>
                </a:lnTo>
                <a:lnTo>
                  <a:pt x="70" y="10"/>
                </a:lnTo>
                <a:lnTo>
                  <a:pt x="72" y="12"/>
                </a:lnTo>
                <a:lnTo>
                  <a:pt x="79" y="16"/>
                </a:lnTo>
                <a:lnTo>
                  <a:pt x="81" y="17"/>
                </a:lnTo>
                <a:lnTo>
                  <a:pt x="81" y="17"/>
                </a:lnTo>
                <a:lnTo>
                  <a:pt x="81" y="16"/>
                </a:lnTo>
                <a:lnTo>
                  <a:pt x="79" y="13"/>
                </a:lnTo>
                <a:lnTo>
                  <a:pt x="75" y="12"/>
                </a:lnTo>
                <a:lnTo>
                  <a:pt x="71" y="11"/>
                </a:lnTo>
                <a:lnTo>
                  <a:pt x="68" y="9"/>
                </a:lnTo>
                <a:lnTo>
                  <a:pt x="65" y="6"/>
                </a:lnTo>
                <a:lnTo>
                  <a:pt x="65" y="5"/>
                </a:lnTo>
                <a:lnTo>
                  <a:pt x="65" y="4"/>
                </a:lnTo>
                <a:lnTo>
                  <a:pt x="66" y="2"/>
                </a:lnTo>
                <a:lnTo>
                  <a:pt x="68" y="1"/>
                </a:lnTo>
                <a:lnTo>
                  <a:pt x="69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04" name="Freeform 125">
            <a:extLst>
              <a:ext uri="{FF2B5EF4-FFF2-40B4-BE49-F238E27FC236}">
                <a16:creationId xmlns:a16="http://schemas.microsoft.com/office/drawing/2014/main" id="{013CB3FB-89A5-4725-9FFA-E7035B253927}"/>
              </a:ext>
            </a:extLst>
          </xdr:cNvPr>
          <xdr:cNvSpPr>
            <a:spLocks/>
          </xdr:cNvSpPr>
        </xdr:nvSpPr>
        <xdr:spPr bwMode="auto">
          <a:xfrm>
            <a:off x="2634735" y="2787659"/>
            <a:ext cx="14481" cy="13034"/>
          </a:xfrm>
          <a:custGeom>
            <a:avLst/>
            <a:gdLst/>
            <a:ahLst/>
            <a:cxnLst>
              <a:cxn ang="0">
                <a:pos x="2" y="0"/>
              </a:cxn>
              <a:cxn ang="0">
                <a:pos x="7" y="0"/>
              </a:cxn>
              <a:cxn ang="0">
                <a:pos x="10" y="1"/>
              </a:cxn>
              <a:cxn ang="0">
                <a:pos x="9" y="4"/>
              </a:cxn>
              <a:cxn ang="0">
                <a:pos x="7" y="7"/>
              </a:cxn>
              <a:cxn ang="0">
                <a:pos x="4" y="9"/>
              </a:cxn>
              <a:cxn ang="0">
                <a:pos x="3" y="9"/>
              </a:cxn>
              <a:cxn ang="0">
                <a:pos x="2" y="8"/>
              </a:cxn>
              <a:cxn ang="0">
                <a:pos x="2" y="7"/>
              </a:cxn>
              <a:cxn ang="0">
                <a:pos x="0" y="4"/>
              </a:cxn>
              <a:cxn ang="0">
                <a:pos x="0" y="2"/>
              </a:cxn>
              <a:cxn ang="0">
                <a:pos x="1" y="1"/>
              </a:cxn>
              <a:cxn ang="0">
                <a:pos x="2" y="0"/>
              </a:cxn>
            </a:cxnLst>
            <a:rect l="0" t="0" r="r" b="b"/>
            <a:pathLst>
              <a:path w="10" h="9">
                <a:moveTo>
                  <a:pt x="2" y="0"/>
                </a:moveTo>
                <a:lnTo>
                  <a:pt x="7" y="0"/>
                </a:lnTo>
                <a:lnTo>
                  <a:pt x="10" y="1"/>
                </a:lnTo>
                <a:lnTo>
                  <a:pt x="9" y="4"/>
                </a:lnTo>
                <a:lnTo>
                  <a:pt x="7" y="7"/>
                </a:lnTo>
                <a:lnTo>
                  <a:pt x="4" y="9"/>
                </a:lnTo>
                <a:lnTo>
                  <a:pt x="3" y="9"/>
                </a:lnTo>
                <a:lnTo>
                  <a:pt x="2" y="8"/>
                </a:lnTo>
                <a:lnTo>
                  <a:pt x="2" y="7"/>
                </a:lnTo>
                <a:lnTo>
                  <a:pt x="0" y="4"/>
                </a:lnTo>
                <a:lnTo>
                  <a:pt x="0" y="2"/>
                </a:lnTo>
                <a:lnTo>
                  <a:pt x="1" y="1"/>
                </a:lnTo>
                <a:lnTo>
                  <a:pt x="2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05" name="Freeform 126">
            <a:extLst>
              <a:ext uri="{FF2B5EF4-FFF2-40B4-BE49-F238E27FC236}">
                <a16:creationId xmlns:a16="http://schemas.microsoft.com/office/drawing/2014/main" id="{E3A87476-A88C-46B6-BC43-1B928483D19E}"/>
              </a:ext>
            </a:extLst>
          </xdr:cNvPr>
          <xdr:cNvSpPr>
            <a:spLocks/>
          </xdr:cNvSpPr>
        </xdr:nvSpPr>
        <xdr:spPr bwMode="auto">
          <a:xfrm>
            <a:off x="2025076" y="2738423"/>
            <a:ext cx="160742" cy="94128"/>
          </a:xfrm>
          <a:custGeom>
            <a:avLst/>
            <a:gdLst/>
            <a:ahLst/>
            <a:cxnLst>
              <a:cxn ang="0">
                <a:pos x="31" y="1"/>
              </a:cxn>
              <a:cxn ang="0">
                <a:pos x="37" y="4"/>
              </a:cxn>
              <a:cxn ang="0">
                <a:pos x="40" y="7"/>
              </a:cxn>
              <a:cxn ang="0">
                <a:pos x="56" y="8"/>
              </a:cxn>
              <a:cxn ang="0">
                <a:pos x="72" y="12"/>
              </a:cxn>
              <a:cxn ang="0">
                <a:pos x="73" y="16"/>
              </a:cxn>
              <a:cxn ang="0">
                <a:pos x="71" y="21"/>
              </a:cxn>
              <a:cxn ang="0">
                <a:pos x="72" y="24"/>
              </a:cxn>
              <a:cxn ang="0">
                <a:pos x="76" y="21"/>
              </a:cxn>
              <a:cxn ang="0">
                <a:pos x="77" y="20"/>
              </a:cxn>
              <a:cxn ang="0">
                <a:pos x="76" y="18"/>
              </a:cxn>
              <a:cxn ang="0">
                <a:pos x="75" y="13"/>
              </a:cxn>
              <a:cxn ang="0">
                <a:pos x="76" y="5"/>
              </a:cxn>
              <a:cxn ang="0">
                <a:pos x="82" y="1"/>
              </a:cxn>
              <a:cxn ang="0">
                <a:pos x="87" y="4"/>
              </a:cxn>
              <a:cxn ang="0">
                <a:pos x="90" y="9"/>
              </a:cxn>
              <a:cxn ang="0">
                <a:pos x="92" y="29"/>
              </a:cxn>
              <a:cxn ang="0">
                <a:pos x="97" y="40"/>
              </a:cxn>
              <a:cxn ang="0">
                <a:pos x="100" y="42"/>
              </a:cxn>
              <a:cxn ang="0">
                <a:pos x="109" y="46"/>
              </a:cxn>
              <a:cxn ang="0">
                <a:pos x="111" y="50"/>
              </a:cxn>
              <a:cxn ang="0">
                <a:pos x="104" y="58"/>
              </a:cxn>
              <a:cxn ang="0">
                <a:pos x="95" y="63"/>
              </a:cxn>
              <a:cxn ang="0">
                <a:pos x="84" y="64"/>
              </a:cxn>
              <a:cxn ang="0">
                <a:pos x="75" y="60"/>
              </a:cxn>
              <a:cxn ang="0">
                <a:pos x="73" y="54"/>
              </a:cxn>
              <a:cxn ang="0">
                <a:pos x="69" y="52"/>
              </a:cxn>
              <a:cxn ang="0">
                <a:pos x="65" y="57"/>
              </a:cxn>
              <a:cxn ang="0">
                <a:pos x="63" y="59"/>
              </a:cxn>
              <a:cxn ang="0">
                <a:pos x="49" y="62"/>
              </a:cxn>
              <a:cxn ang="0">
                <a:pos x="39" y="63"/>
              </a:cxn>
              <a:cxn ang="0">
                <a:pos x="31" y="61"/>
              </a:cxn>
              <a:cxn ang="0">
                <a:pos x="26" y="54"/>
              </a:cxn>
              <a:cxn ang="0">
                <a:pos x="19" y="50"/>
              </a:cxn>
              <a:cxn ang="0">
                <a:pos x="6" y="46"/>
              </a:cxn>
              <a:cxn ang="0">
                <a:pos x="0" y="39"/>
              </a:cxn>
              <a:cxn ang="0">
                <a:pos x="2" y="36"/>
              </a:cxn>
              <a:cxn ang="0">
                <a:pos x="21" y="36"/>
              </a:cxn>
              <a:cxn ang="0">
                <a:pos x="28" y="34"/>
              </a:cxn>
              <a:cxn ang="0">
                <a:pos x="31" y="31"/>
              </a:cxn>
              <a:cxn ang="0">
                <a:pos x="28" y="30"/>
              </a:cxn>
              <a:cxn ang="0">
                <a:pos x="22" y="31"/>
              </a:cxn>
              <a:cxn ang="0">
                <a:pos x="15" y="29"/>
              </a:cxn>
              <a:cxn ang="0">
                <a:pos x="7" y="23"/>
              </a:cxn>
              <a:cxn ang="0">
                <a:pos x="7" y="21"/>
              </a:cxn>
              <a:cxn ang="0">
                <a:pos x="11" y="21"/>
              </a:cxn>
              <a:cxn ang="0">
                <a:pos x="16" y="20"/>
              </a:cxn>
              <a:cxn ang="0">
                <a:pos x="16" y="15"/>
              </a:cxn>
              <a:cxn ang="0">
                <a:pos x="10" y="15"/>
              </a:cxn>
              <a:cxn ang="0">
                <a:pos x="9" y="13"/>
              </a:cxn>
              <a:cxn ang="0">
                <a:pos x="13" y="10"/>
              </a:cxn>
              <a:cxn ang="0">
                <a:pos x="19" y="8"/>
              </a:cxn>
              <a:cxn ang="0">
                <a:pos x="23" y="3"/>
              </a:cxn>
              <a:cxn ang="0">
                <a:pos x="28" y="0"/>
              </a:cxn>
            </a:cxnLst>
            <a:rect l="0" t="0" r="r" b="b"/>
            <a:pathLst>
              <a:path w="111" h="65">
                <a:moveTo>
                  <a:pt x="28" y="0"/>
                </a:moveTo>
                <a:lnTo>
                  <a:pt x="31" y="1"/>
                </a:lnTo>
                <a:lnTo>
                  <a:pt x="34" y="3"/>
                </a:lnTo>
                <a:lnTo>
                  <a:pt x="37" y="4"/>
                </a:lnTo>
                <a:lnTo>
                  <a:pt x="39" y="6"/>
                </a:lnTo>
                <a:lnTo>
                  <a:pt x="40" y="7"/>
                </a:lnTo>
                <a:lnTo>
                  <a:pt x="48" y="7"/>
                </a:lnTo>
                <a:lnTo>
                  <a:pt x="56" y="8"/>
                </a:lnTo>
                <a:lnTo>
                  <a:pt x="64" y="9"/>
                </a:lnTo>
                <a:lnTo>
                  <a:pt x="72" y="12"/>
                </a:lnTo>
                <a:lnTo>
                  <a:pt x="73" y="13"/>
                </a:lnTo>
                <a:lnTo>
                  <a:pt x="73" y="16"/>
                </a:lnTo>
                <a:lnTo>
                  <a:pt x="72" y="19"/>
                </a:lnTo>
                <a:lnTo>
                  <a:pt x="71" y="21"/>
                </a:lnTo>
                <a:lnTo>
                  <a:pt x="72" y="24"/>
                </a:lnTo>
                <a:lnTo>
                  <a:pt x="72" y="24"/>
                </a:lnTo>
                <a:lnTo>
                  <a:pt x="73" y="24"/>
                </a:lnTo>
                <a:lnTo>
                  <a:pt x="76" y="21"/>
                </a:lnTo>
                <a:lnTo>
                  <a:pt x="77" y="20"/>
                </a:lnTo>
                <a:lnTo>
                  <a:pt x="77" y="20"/>
                </a:lnTo>
                <a:lnTo>
                  <a:pt x="76" y="19"/>
                </a:lnTo>
                <a:lnTo>
                  <a:pt x="76" y="18"/>
                </a:lnTo>
                <a:lnTo>
                  <a:pt x="75" y="17"/>
                </a:lnTo>
                <a:lnTo>
                  <a:pt x="75" y="13"/>
                </a:lnTo>
                <a:lnTo>
                  <a:pt x="75" y="8"/>
                </a:lnTo>
                <a:lnTo>
                  <a:pt x="76" y="5"/>
                </a:lnTo>
                <a:lnTo>
                  <a:pt x="79" y="2"/>
                </a:lnTo>
                <a:lnTo>
                  <a:pt x="82" y="1"/>
                </a:lnTo>
                <a:lnTo>
                  <a:pt x="84" y="2"/>
                </a:lnTo>
                <a:lnTo>
                  <a:pt x="87" y="4"/>
                </a:lnTo>
                <a:lnTo>
                  <a:pt x="89" y="6"/>
                </a:lnTo>
                <a:lnTo>
                  <a:pt x="90" y="9"/>
                </a:lnTo>
                <a:lnTo>
                  <a:pt x="90" y="15"/>
                </a:lnTo>
                <a:lnTo>
                  <a:pt x="92" y="29"/>
                </a:lnTo>
                <a:lnTo>
                  <a:pt x="94" y="35"/>
                </a:lnTo>
                <a:lnTo>
                  <a:pt x="97" y="40"/>
                </a:lnTo>
                <a:lnTo>
                  <a:pt x="98" y="41"/>
                </a:lnTo>
                <a:lnTo>
                  <a:pt x="100" y="42"/>
                </a:lnTo>
                <a:lnTo>
                  <a:pt x="106" y="44"/>
                </a:lnTo>
                <a:lnTo>
                  <a:pt x="109" y="46"/>
                </a:lnTo>
                <a:lnTo>
                  <a:pt x="111" y="47"/>
                </a:lnTo>
                <a:lnTo>
                  <a:pt x="111" y="50"/>
                </a:lnTo>
                <a:lnTo>
                  <a:pt x="109" y="53"/>
                </a:lnTo>
                <a:lnTo>
                  <a:pt x="104" y="58"/>
                </a:lnTo>
                <a:lnTo>
                  <a:pt x="99" y="61"/>
                </a:lnTo>
                <a:lnTo>
                  <a:pt x="95" y="63"/>
                </a:lnTo>
                <a:lnTo>
                  <a:pt x="89" y="65"/>
                </a:lnTo>
                <a:lnTo>
                  <a:pt x="84" y="64"/>
                </a:lnTo>
                <a:lnTo>
                  <a:pt x="77" y="62"/>
                </a:lnTo>
                <a:lnTo>
                  <a:pt x="75" y="60"/>
                </a:lnTo>
                <a:lnTo>
                  <a:pt x="74" y="57"/>
                </a:lnTo>
                <a:lnTo>
                  <a:pt x="73" y="54"/>
                </a:lnTo>
                <a:lnTo>
                  <a:pt x="70" y="52"/>
                </a:lnTo>
                <a:lnTo>
                  <a:pt x="69" y="52"/>
                </a:lnTo>
                <a:lnTo>
                  <a:pt x="66" y="55"/>
                </a:lnTo>
                <a:lnTo>
                  <a:pt x="65" y="57"/>
                </a:lnTo>
                <a:lnTo>
                  <a:pt x="64" y="58"/>
                </a:lnTo>
                <a:lnTo>
                  <a:pt x="63" y="59"/>
                </a:lnTo>
                <a:lnTo>
                  <a:pt x="56" y="61"/>
                </a:lnTo>
                <a:lnTo>
                  <a:pt x="49" y="62"/>
                </a:lnTo>
                <a:lnTo>
                  <a:pt x="44" y="63"/>
                </a:lnTo>
                <a:lnTo>
                  <a:pt x="39" y="63"/>
                </a:lnTo>
                <a:lnTo>
                  <a:pt x="34" y="63"/>
                </a:lnTo>
                <a:lnTo>
                  <a:pt x="31" y="61"/>
                </a:lnTo>
                <a:lnTo>
                  <a:pt x="29" y="57"/>
                </a:lnTo>
                <a:lnTo>
                  <a:pt x="26" y="54"/>
                </a:lnTo>
                <a:lnTo>
                  <a:pt x="24" y="51"/>
                </a:lnTo>
                <a:lnTo>
                  <a:pt x="19" y="50"/>
                </a:lnTo>
                <a:lnTo>
                  <a:pt x="10" y="48"/>
                </a:lnTo>
                <a:lnTo>
                  <a:pt x="6" y="46"/>
                </a:lnTo>
                <a:lnTo>
                  <a:pt x="2" y="42"/>
                </a:lnTo>
                <a:lnTo>
                  <a:pt x="0" y="39"/>
                </a:lnTo>
                <a:lnTo>
                  <a:pt x="0" y="38"/>
                </a:lnTo>
                <a:lnTo>
                  <a:pt x="2" y="36"/>
                </a:lnTo>
                <a:lnTo>
                  <a:pt x="5" y="36"/>
                </a:lnTo>
                <a:lnTo>
                  <a:pt x="21" y="36"/>
                </a:lnTo>
                <a:lnTo>
                  <a:pt x="25" y="35"/>
                </a:lnTo>
                <a:lnTo>
                  <a:pt x="28" y="34"/>
                </a:lnTo>
                <a:lnTo>
                  <a:pt x="30" y="33"/>
                </a:lnTo>
                <a:lnTo>
                  <a:pt x="31" y="31"/>
                </a:lnTo>
                <a:lnTo>
                  <a:pt x="30" y="30"/>
                </a:lnTo>
                <a:lnTo>
                  <a:pt x="28" y="30"/>
                </a:lnTo>
                <a:lnTo>
                  <a:pt x="26" y="30"/>
                </a:lnTo>
                <a:lnTo>
                  <a:pt x="22" y="31"/>
                </a:lnTo>
                <a:lnTo>
                  <a:pt x="20" y="31"/>
                </a:lnTo>
                <a:lnTo>
                  <a:pt x="15" y="29"/>
                </a:lnTo>
                <a:lnTo>
                  <a:pt x="11" y="26"/>
                </a:lnTo>
                <a:lnTo>
                  <a:pt x="7" y="23"/>
                </a:lnTo>
                <a:lnTo>
                  <a:pt x="7" y="21"/>
                </a:lnTo>
                <a:lnTo>
                  <a:pt x="7" y="21"/>
                </a:lnTo>
                <a:lnTo>
                  <a:pt x="9" y="21"/>
                </a:lnTo>
                <a:lnTo>
                  <a:pt x="11" y="21"/>
                </a:lnTo>
                <a:lnTo>
                  <a:pt x="15" y="21"/>
                </a:lnTo>
                <a:lnTo>
                  <a:pt x="16" y="20"/>
                </a:lnTo>
                <a:lnTo>
                  <a:pt x="17" y="18"/>
                </a:lnTo>
                <a:lnTo>
                  <a:pt x="16" y="15"/>
                </a:lnTo>
                <a:lnTo>
                  <a:pt x="16" y="15"/>
                </a:lnTo>
                <a:lnTo>
                  <a:pt x="10" y="15"/>
                </a:lnTo>
                <a:lnTo>
                  <a:pt x="9" y="14"/>
                </a:lnTo>
                <a:lnTo>
                  <a:pt x="9" y="13"/>
                </a:lnTo>
                <a:lnTo>
                  <a:pt x="11" y="11"/>
                </a:lnTo>
                <a:lnTo>
                  <a:pt x="13" y="10"/>
                </a:lnTo>
                <a:lnTo>
                  <a:pt x="16" y="9"/>
                </a:lnTo>
                <a:lnTo>
                  <a:pt x="19" y="8"/>
                </a:lnTo>
                <a:lnTo>
                  <a:pt x="21" y="6"/>
                </a:lnTo>
                <a:lnTo>
                  <a:pt x="23" y="3"/>
                </a:lnTo>
                <a:lnTo>
                  <a:pt x="26" y="2"/>
                </a:lnTo>
                <a:lnTo>
                  <a:pt x="28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06" name="Freeform 127">
            <a:extLst>
              <a:ext uri="{FF2B5EF4-FFF2-40B4-BE49-F238E27FC236}">
                <a16:creationId xmlns:a16="http://schemas.microsoft.com/office/drawing/2014/main" id="{FDC9DB23-1754-4D2F-87C2-6952B24FB177}"/>
              </a:ext>
            </a:extLst>
          </xdr:cNvPr>
          <xdr:cNvSpPr>
            <a:spLocks/>
          </xdr:cNvSpPr>
        </xdr:nvSpPr>
        <xdr:spPr bwMode="auto">
          <a:xfrm>
            <a:off x="2588395" y="2754352"/>
            <a:ext cx="24619" cy="17377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9" y="5"/>
              </a:cxn>
              <a:cxn ang="0">
                <a:pos x="16" y="11"/>
              </a:cxn>
              <a:cxn ang="0">
                <a:pos x="17" y="11"/>
              </a:cxn>
              <a:cxn ang="0">
                <a:pos x="16" y="11"/>
              </a:cxn>
              <a:cxn ang="0">
                <a:pos x="16" y="12"/>
              </a:cxn>
              <a:cxn ang="0">
                <a:pos x="15" y="11"/>
              </a:cxn>
              <a:cxn ang="0">
                <a:pos x="14" y="11"/>
              </a:cxn>
              <a:cxn ang="0">
                <a:pos x="12" y="11"/>
              </a:cxn>
              <a:cxn ang="0">
                <a:pos x="11" y="11"/>
              </a:cxn>
              <a:cxn ang="0">
                <a:pos x="11" y="10"/>
              </a:cxn>
              <a:cxn ang="0">
                <a:pos x="8" y="8"/>
              </a:cxn>
              <a:cxn ang="0">
                <a:pos x="2" y="2"/>
              </a:cxn>
              <a:cxn ang="0">
                <a:pos x="0" y="1"/>
              </a:cxn>
              <a:cxn ang="0">
                <a:pos x="0" y="0"/>
              </a:cxn>
            </a:cxnLst>
            <a:rect l="0" t="0" r="r" b="b"/>
            <a:pathLst>
              <a:path w="17" h="12">
                <a:moveTo>
                  <a:pt x="0" y="0"/>
                </a:moveTo>
                <a:lnTo>
                  <a:pt x="9" y="5"/>
                </a:lnTo>
                <a:lnTo>
                  <a:pt x="16" y="11"/>
                </a:lnTo>
                <a:lnTo>
                  <a:pt x="17" y="11"/>
                </a:lnTo>
                <a:lnTo>
                  <a:pt x="16" y="11"/>
                </a:lnTo>
                <a:lnTo>
                  <a:pt x="16" y="12"/>
                </a:lnTo>
                <a:lnTo>
                  <a:pt x="15" y="11"/>
                </a:lnTo>
                <a:lnTo>
                  <a:pt x="14" y="11"/>
                </a:lnTo>
                <a:lnTo>
                  <a:pt x="12" y="11"/>
                </a:lnTo>
                <a:lnTo>
                  <a:pt x="11" y="11"/>
                </a:lnTo>
                <a:lnTo>
                  <a:pt x="11" y="10"/>
                </a:lnTo>
                <a:lnTo>
                  <a:pt x="8" y="8"/>
                </a:lnTo>
                <a:lnTo>
                  <a:pt x="2" y="2"/>
                </a:lnTo>
                <a:lnTo>
                  <a:pt x="0" y="1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07" name="Freeform 128">
            <a:extLst>
              <a:ext uri="{FF2B5EF4-FFF2-40B4-BE49-F238E27FC236}">
                <a16:creationId xmlns:a16="http://schemas.microsoft.com/office/drawing/2014/main" id="{5C439415-F123-47E2-8E43-0826E2D21AC5}"/>
              </a:ext>
            </a:extLst>
          </xdr:cNvPr>
          <xdr:cNvSpPr>
            <a:spLocks/>
          </xdr:cNvSpPr>
        </xdr:nvSpPr>
        <xdr:spPr bwMode="auto">
          <a:xfrm>
            <a:off x="2194506" y="2812277"/>
            <a:ext cx="39100" cy="28962"/>
          </a:xfrm>
          <a:custGeom>
            <a:avLst/>
            <a:gdLst/>
            <a:ahLst/>
            <a:cxnLst>
              <a:cxn ang="0">
                <a:pos x="12" y="0"/>
              </a:cxn>
              <a:cxn ang="0">
                <a:pos x="16" y="4"/>
              </a:cxn>
              <a:cxn ang="0">
                <a:pos x="21" y="8"/>
              </a:cxn>
              <a:cxn ang="0">
                <a:pos x="25" y="12"/>
              </a:cxn>
              <a:cxn ang="0">
                <a:pos x="27" y="17"/>
              </a:cxn>
              <a:cxn ang="0">
                <a:pos x="27" y="18"/>
              </a:cxn>
              <a:cxn ang="0">
                <a:pos x="26" y="19"/>
              </a:cxn>
              <a:cxn ang="0">
                <a:pos x="25" y="20"/>
              </a:cxn>
              <a:cxn ang="0">
                <a:pos x="24" y="20"/>
              </a:cxn>
              <a:cxn ang="0">
                <a:pos x="23" y="20"/>
              </a:cxn>
              <a:cxn ang="0">
                <a:pos x="20" y="20"/>
              </a:cxn>
              <a:cxn ang="0">
                <a:pos x="14" y="19"/>
              </a:cxn>
              <a:cxn ang="0">
                <a:pos x="9" y="16"/>
              </a:cxn>
              <a:cxn ang="0">
                <a:pos x="7" y="16"/>
              </a:cxn>
              <a:cxn ang="0">
                <a:pos x="4" y="16"/>
              </a:cxn>
              <a:cxn ang="0">
                <a:pos x="2" y="15"/>
              </a:cxn>
              <a:cxn ang="0">
                <a:pos x="0" y="15"/>
              </a:cxn>
              <a:cxn ang="0">
                <a:pos x="0" y="13"/>
              </a:cxn>
              <a:cxn ang="0">
                <a:pos x="1" y="10"/>
              </a:cxn>
              <a:cxn ang="0">
                <a:pos x="7" y="4"/>
              </a:cxn>
              <a:cxn ang="0">
                <a:pos x="9" y="2"/>
              </a:cxn>
              <a:cxn ang="0">
                <a:pos x="11" y="0"/>
              </a:cxn>
              <a:cxn ang="0">
                <a:pos x="12" y="0"/>
              </a:cxn>
            </a:cxnLst>
            <a:rect l="0" t="0" r="r" b="b"/>
            <a:pathLst>
              <a:path w="27" h="20">
                <a:moveTo>
                  <a:pt x="12" y="0"/>
                </a:moveTo>
                <a:lnTo>
                  <a:pt x="16" y="4"/>
                </a:lnTo>
                <a:lnTo>
                  <a:pt x="21" y="8"/>
                </a:lnTo>
                <a:lnTo>
                  <a:pt x="25" y="12"/>
                </a:lnTo>
                <a:lnTo>
                  <a:pt x="27" y="17"/>
                </a:lnTo>
                <a:lnTo>
                  <a:pt x="27" y="18"/>
                </a:lnTo>
                <a:lnTo>
                  <a:pt x="26" y="19"/>
                </a:lnTo>
                <a:lnTo>
                  <a:pt x="25" y="20"/>
                </a:lnTo>
                <a:lnTo>
                  <a:pt x="24" y="20"/>
                </a:lnTo>
                <a:lnTo>
                  <a:pt x="23" y="20"/>
                </a:lnTo>
                <a:lnTo>
                  <a:pt x="20" y="20"/>
                </a:lnTo>
                <a:lnTo>
                  <a:pt x="14" y="19"/>
                </a:lnTo>
                <a:lnTo>
                  <a:pt x="9" y="16"/>
                </a:lnTo>
                <a:lnTo>
                  <a:pt x="7" y="16"/>
                </a:lnTo>
                <a:lnTo>
                  <a:pt x="4" y="16"/>
                </a:lnTo>
                <a:lnTo>
                  <a:pt x="2" y="15"/>
                </a:lnTo>
                <a:lnTo>
                  <a:pt x="0" y="15"/>
                </a:lnTo>
                <a:lnTo>
                  <a:pt x="0" y="13"/>
                </a:lnTo>
                <a:lnTo>
                  <a:pt x="1" y="10"/>
                </a:lnTo>
                <a:lnTo>
                  <a:pt x="7" y="4"/>
                </a:lnTo>
                <a:lnTo>
                  <a:pt x="9" y="2"/>
                </a:lnTo>
                <a:lnTo>
                  <a:pt x="11" y="0"/>
                </a:lnTo>
                <a:lnTo>
                  <a:pt x="12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08" name="Freeform 129">
            <a:extLst>
              <a:ext uri="{FF2B5EF4-FFF2-40B4-BE49-F238E27FC236}">
                <a16:creationId xmlns:a16="http://schemas.microsoft.com/office/drawing/2014/main" id="{4DBA0CB2-778D-46AE-9B90-6D71D6F0B98D}"/>
              </a:ext>
            </a:extLst>
          </xdr:cNvPr>
          <xdr:cNvSpPr>
            <a:spLocks/>
          </xdr:cNvSpPr>
        </xdr:nvSpPr>
        <xdr:spPr bwMode="auto">
          <a:xfrm>
            <a:off x="2323389" y="2845584"/>
            <a:ext cx="5792" cy="4345"/>
          </a:xfrm>
          <a:custGeom>
            <a:avLst/>
            <a:gdLst/>
            <a:ahLst/>
            <a:cxnLst>
              <a:cxn ang="0">
                <a:pos x="1" y="0"/>
              </a:cxn>
              <a:cxn ang="0">
                <a:pos x="4" y="0"/>
              </a:cxn>
              <a:cxn ang="0">
                <a:pos x="4" y="0"/>
              </a:cxn>
              <a:cxn ang="0">
                <a:pos x="3" y="2"/>
              </a:cxn>
              <a:cxn ang="0">
                <a:pos x="2" y="3"/>
              </a:cxn>
              <a:cxn ang="0">
                <a:pos x="1" y="3"/>
              </a:cxn>
              <a:cxn ang="0">
                <a:pos x="0" y="3"/>
              </a:cxn>
              <a:cxn ang="0">
                <a:pos x="0" y="0"/>
              </a:cxn>
              <a:cxn ang="0">
                <a:pos x="1" y="0"/>
              </a:cxn>
            </a:cxnLst>
            <a:rect l="0" t="0" r="r" b="b"/>
            <a:pathLst>
              <a:path w="4" h="3">
                <a:moveTo>
                  <a:pt x="1" y="0"/>
                </a:moveTo>
                <a:lnTo>
                  <a:pt x="4" y="0"/>
                </a:lnTo>
                <a:lnTo>
                  <a:pt x="4" y="0"/>
                </a:lnTo>
                <a:lnTo>
                  <a:pt x="3" y="2"/>
                </a:lnTo>
                <a:lnTo>
                  <a:pt x="2" y="3"/>
                </a:lnTo>
                <a:lnTo>
                  <a:pt x="1" y="3"/>
                </a:lnTo>
                <a:lnTo>
                  <a:pt x="0" y="3"/>
                </a:lnTo>
                <a:lnTo>
                  <a:pt x="0" y="0"/>
                </a:lnTo>
                <a:lnTo>
                  <a:pt x="1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09" name="Freeform 130">
            <a:extLst>
              <a:ext uri="{FF2B5EF4-FFF2-40B4-BE49-F238E27FC236}">
                <a16:creationId xmlns:a16="http://schemas.microsoft.com/office/drawing/2014/main" id="{A7DF60B9-8C9D-4279-A0B1-AD19398E9A3C}"/>
              </a:ext>
            </a:extLst>
          </xdr:cNvPr>
          <xdr:cNvSpPr>
            <a:spLocks noEditPoints="1"/>
          </xdr:cNvSpPr>
        </xdr:nvSpPr>
        <xdr:spPr bwMode="auto">
          <a:xfrm>
            <a:off x="2284289" y="2734078"/>
            <a:ext cx="328724" cy="218667"/>
          </a:xfrm>
          <a:custGeom>
            <a:avLst/>
            <a:gdLst/>
            <a:ahLst/>
            <a:cxnLst>
              <a:cxn ang="0">
                <a:pos x="189" y="67"/>
              </a:cxn>
              <a:cxn ang="0">
                <a:pos x="23" y="0"/>
              </a:cxn>
              <a:cxn ang="0">
                <a:pos x="19" y="10"/>
              </a:cxn>
              <a:cxn ang="0">
                <a:pos x="29" y="33"/>
              </a:cxn>
              <a:cxn ang="0">
                <a:pos x="34" y="32"/>
              </a:cxn>
              <a:cxn ang="0">
                <a:pos x="29" y="26"/>
              </a:cxn>
              <a:cxn ang="0">
                <a:pos x="23" y="13"/>
              </a:cxn>
              <a:cxn ang="0">
                <a:pos x="33" y="14"/>
              </a:cxn>
              <a:cxn ang="0">
                <a:pos x="42" y="1"/>
              </a:cxn>
              <a:cxn ang="0">
                <a:pos x="54" y="16"/>
              </a:cxn>
              <a:cxn ang="0">
                <a:pos x="55" y="19"/>
              </a:cxn>
              <a:cxn ang="0">
                <a:pos x="60" y="20"/>
              </a:cxn>
              <a:cxn ang="0">
                <a:pos x="70" y="10"/>
              </a:cxn>
              <a:cxn ang="0">
                <a:pos x="54" y="3"/>
              </a:cxn>
              <a:cxn ang="0">
                <a:pos x="75" y="9"/>
              </a:cxn>
              <a:cxn ang="0">
                <a:pos x="90" y="25"/>
              </a:cxn>
              <a:cxn ang="0">
                <a:pos x="104" y="28"/>
              </a:cxn>
              <a:cxn ang="0">
                <a:pos x="109" y="25"/>
              </a:cxn>
              <a:cxn ang="0">
                <a:pos x="114" y="41"/>
              </a:cxn>
              <a:cxn ang="0">
                <a:pos x="122" y="31"/>
              </a:cxn>
              <a:cxn ang="0">
                <a:pos x="134" y="34"/>
              </a:cxn>
              <a:cxn ang="0">
                <a:pos x="133" y="44"/>
              </a:cxn>
              <a:cxn ang="0">
                <a:pos x="144" y="42"/>
              </a:cxn>
              <a:cxn ang="0">
                <a:pos x="144" y="51"/>
              </a:cxn>
              <a:cxn ang="0">
                <a:pos x="152" y="54"/>
              </a:cxn>
              <a:cxn ang="0">
                <a:pos x="172" y="65"/>
              </a:cxn>
              <a:cxn ang="0">
                <a:pos x="174" y="64"/>
              </a:cxn>
              <a:cxn ang="0">
                <a:pos x="175" y="60"/>
              </a:cxn>
              <a:cxn ang="0">
                <a:pos x="190" y="65"/>
              </a:cxn>
              <a:cxn ang="0">
                <a:pos x="193" y="69"/>
              </a:cxn>
              <a:cxn ang="0">
                <a:pos x="213" y="71"/>
              </a:cxn>
              <a:cxn ang="0">
                <a:pos x="208" y="72"/>
              </a:cxn>
              <a:cxn ang="0">
                <a:pos x="217" y="79"/>
              </a:cxn>
              <a:cxn ang="0">
                <a:pos x="207" y="81"/>
              </a:cxn>
              <a:cxn ang="0">
                <a:pos x="210" y="97"/>
              </a:cxn>
              <a:cxn ang="0">
                <a:pos x="201" y="83"/>
              </a:cxn>
              <a:cxn ang="0">
                <a:pos x="193" y="84"/>
              </a:cxn>
              <a:cxn ang="0">
                <a:pos x="179" y="98"/>
              </a:cxn>
              <a:cxn ang="0">
                <a:pos x="183" y="96"/>
              </a:cxn>
              <a:cxn ang="0">
                <a:pos x="190" y="103"/>
              </a:cxn>
              <a:cxn ang="0">
                <a:pos x="203" y="104"/>
              </a:cxn>
              <a:cxn ang="0">
                <a:pos x="208" y="109"/>
              </a:cxn>
              <a:cxn ang="0">
                <a:pos x="216" y="113"/>
              </a:cxn>
              <a:cxn ang="0">
                <a:pos x="227" y="135"/>
              </a:cxn>
              <a:cxn ang="0">
                <a:pos x="211" y="151"/>
              </a:cxn>
              <a:cxn ang="0">
                <a:pos x="184" y="138"/>
              </a:cxn>
              <a:cxn ang="0">
                <a:pos x="164" y="133"/>
              </a:cxn>
              <a:cxn ang="0">
                <a:pos x="169" y="130"/>
              </a:cxn>
              <a:cxn ang="0">
                <a:pos x="149" y="123"/>
              </a:cxn>
              <a:cxn ang="0">
                <a:pos x="146" y="101"/>
              </a:cxn>
              <a:cxn ang="0">
                <a:pos x="162" y="87"/>
              </a:cxn>
              <a:cxn ang="0">
                <a:pos x="144" y="80"/>
              </a:cxn>
              <a:cxn ang="0">
                <a:pos x="124" y="66"/>
              </a:cxn>
              <a:cxn ang="0">
                <a:pos x="118" y="65"/>
              </a:cxn>
              <a:cxn ang="0">
                <a:pos x="107" y="60"/>
              </a:cxn>
              <a:cxn ang="0">
                <a:pos x="101" y="55"/>
              </a:cxn>
              <a:cxn ang="0">
                <a:pos x="90" y="48"/>
              </a:cxn>
              <a:cxn ang="0">
                <a:pos x="76" y="38"/>
              </a:cxn>
              <a:cxn ang="0">
                <a:pos x="65" y="49"/>
              </a:cxn>
              <a:cxn ang="0">
                <a:pos x="58" y="50"/>
              </a:cxn>
              <a:cxn ang="0">
                <a:pos x="21" y="43"/>
              </a:cxn>
              <a:cxn ang="0">
                <a:pos x="5" y="18"/>
              </a:cxn>
            </a:cxnLst>
            <a:rect l="0" t="0" r="r" b="b"/>
            <a:pathLst>
              <a:path w="227" h="151">
                <a:moveTo>
                  <a:pt x="184" y="67"/>
                </a:moveTo>
                <a:lnTo>
                  <a:pt x="184" y="67"/>
                </a:lnTo>
                <a:lnTo>
                  <a:pt x="185" y="68"/>
                </a:lnTo>
                <a:lnTo>
                  <a:pt x="187" y="68"/>
                </a:lnTo>
                <a:lnTo>
                  <a:pt x="189" y="67"/>
                </a:lnTo>
                <a:lnTo>
                  <a:pt x="187" y="67"/>
                </a:lnTo>
                <a:lnTo>
                  <a:pt x="186" y="67"/>
                </a:lnTo>
                <a:lnTo>
                  <a:pt x="184" y="67"/>
                </a:lnTo>
                <a:close/>
                <a:moveTo>
                  <a:pt x="20" y="0"/>
                </a:moveTo>
                <a:lnTo>
                  <a:pt x="23" y="0"/>
                </a:lnTo>
                <a:lnTo>
                  <a:pt x="24" y="0"/>
                </a:lnTo>
                <a:lnTo>
                  <a:pt x="25" y="1"/>
                </a:lnTo>
                <a:lnTo>
                  <a:pt x="25" y="2"/>
                </a:lnTo>
                <a:lnTo>
                  <a:pt x="24" y="5"/>
                </a:lnTo>
                <a:lnTo>
                  <a:pt x="19" y="10"/>
                </a:lnTo>
                <a:lnTo>
                  <a:pt x="18" y="13"/>
                </a:lnTo>
                <a:lnTo>
                  <a:pt x="18" y="18"/>
                </a:lnTo>
                <a:lnTo>
                  <a:pt x="21" y="23"/>
                </a:lnTo>
                <a:lnTo>
                  <a:pt x="24" y="28"/>
                </a:lnTo>
                <a:lnTo>
                  <a:pt x="29" y="33"/>
                </a:lnTo>
                <a:lnTo>
                  <a:pt x="33" y="35"/>
                </a:lnTo>
                <a:lnTo>
                  <a:pt x="33" y="35"/>
                </a:lnTo>
                <a:lnTo>
                  <a:pt x="34" y="34"/>
                </a:lnTo>
                <a:lnTo>
                  <a:pt x="34" y="33"/>
                </a:lnTo>
                <a:lnTo>
                  <a:pt x="34" y="32"/>
                </a:lnTo>
                <a:lnTo>
                  <a:pt x="34" y="30"/>
                </a:lnTo>
                <a:lnTo>
                  <a:pt x="34" y="29"/>
                </a:lnTo>
                <a:lnTo>
                  <a:pt x="33" y="28"/>
                </a:lnTo>
                <a:lnTo>
                  <a:pt x="32" y="27"/>
                </a:lnTo>
                <a:lnTo>
                  <a:pt x="29" y="26"/>
                </a:lnTo>
                <a:lnTo>
                  <a:pt x="23" y="24"/>
                </a:lnTo>
                <a:lnTo>
                  <a:pt x="21" y="22"/>
                </a:lnTo>
                <a:lnTo>
                  <a:pt x="20" y="20"/>
                </a:lnTo>
                <a:lnTo>
                  <a:pt x="20" y="16"/>
                </a:lnTo>
                <a:lnTo>
                  <a:pt x="23" y="13"/>
                </a:lnTo>
                <a:lnTo>
                  <a:pt x="25" y="12"/>
                </a:lnTo>
                <a:lnTo>
                  <a:pt x="27" y="13"/>
                </a:lnTo>
                <a:lnTo>
                  <a:pt x="29" y="14"/>
                </a:lnTo>
                <a:lnTo>
                  <a:pt x="31" y="14"/>
                </a:lnTo>
                <a:lnTo>
                  <a:pt x="33" y="14"/>
                </a:lnTo>
                <a:lnTo>
                  <a:pt x="36" y="11"/>
                </a:lnTo>
                <a:lnTo>
                  <a:pt x="37" y="8"/>
                </a:lnTo>
                <a:lnTo>
                  <a:pt x="38" y="5"/>
                </a:lnTo>
                <a:lnTo>
                  <a:pt x="40" y="1"/>
                </a:lnTo>
                <a:lnTo>
                  <a:pt x="42" y="1"/>
                </a:lnTo>
                <a:lnTo>
                  <a:pt x="45" y="2"/>
                </a:lnTo>
                <a:lnTo>
                  <a:pt x="48" y="4"/>
                </a:lnTo>
                <a:lnTo>
                  <a:pt x="51" y="8"/>
                </a:lnTo>
                <a:lnTo>
                  <a:pt x="54" y="12"/>
                </a:lnTo>
                <a:lnTo>
                  <a:pt x="54" y="16"/>
                </a:lnTo>
                <a:lnTo>
                  <a:pt x="53" y="20"/>
                </a:lnTo>
                <a:lnTo>
                  <a:pt x="54" y="24"/>
                </a:lnTo>
                <a:lnTo>
                  <a:pt x="54" y="23"/>
                </a:lnTo>
                <a:lnTo>
                  <a:pt x="54" y="21"/>
                </a:lnTo>
                <a:lnTo>
                  <a:pt x="55" y="19"/>
                </a:lnTo>
                <a:lnTo>
                  <a:pt x="56" y="18"/>
                </a:lnTo>
                <a:lnTo>
                  <a:pt x="57" y="18"/>
                </a:lnTo>
                <a:lnTo>
                  <a:pt x="58" y="19"/>
                </a:lnTo>
                <a:lnTo>
                  <a:pt x="59" y="19"/>
                </a:lnTo>
                <a:lnTo>
                  <a:pt x="60" y="20"/>
                </a:lnTo>
                <a:lnTo>
                  <a:pt x="60" y="20"/>
                </a:lnTo>
                <a:lnTo>
                  <a:pt x="65" y="16"/>
                </a:lnTo>
                <a:lnTo>
                  <a:pt x="69" y="12"/>
                </a:lnTo>
                <a:lnTo>
                  <a:pt x="72" y="10"/>
                </a:lnTo>
                <a:lnTo>
                  <a:pt x="70" y="10"/>
                </a:lnTo>
                <a:lnTo>
                  <a:pt x="69" y="9"/>
                </a:lnTo>
                <a:lnTo>
                  <a:pt x="68" y="9"/>
                </a:lnTo>
                <a:lnTo>
                  <a:pt x="67" y="9"/>
                </a:lnTo>
                <a:lnTo>
                  <a:pt x="59" y="6"/>
                </a:lnTo>
                <a:lnTo>
                  <a:pt x="54" y="3"/>
                </a:lnTo>
                <a:lnTo>
                  <a:pt x="50" y="2"/>
                </a:lnTo>
                <a:lnTo>
                  <a:pt x="48" y="1"/>
                </a:lnTo>
                <a:lnTo>
                  <a:pt x="47" y="0"/>
                </a:lnTo>
                <a:lnTo>
                  <a:pt x="61" y="4"/>
                </a:lnTo>
                <a:lnTo>
                  <a:pt x="75" y="9"/>
                </a:lnTo>
                <a:lnTo>
                  <a:pt x="77" y="9"/>
                </a:lnTo>
                <a:lnTo>
                  <a:pt x="81" y="11"/>
                </a:lnTo>
                <a:lnTo>
                  <a:pt x="85" y="15"/>
                </a:lnTo>
                <a:lnTo>
                  <a:pt x="88" y="18"/>
                </a:lnTo>
                <a:lnTo>
                  <a:pt x="90" y="25"/>
                </a:lnTo>
                <a:lnTo>
                  <a:pt x="92" y="28"/>
                </a:lnTo>
                <a:lnTo>
                  <a:pt x="95" y="30"/>
                </a:lnTo>
                <a:lnTo>
                  <a:pt x="99" y="31"/>
                </a:lnTo>
                <a:lnTo>
                  <a:pt x="103" y="30"/>
                </a:lnTo>
                <a:lnTo>
                  <a:pt x="104" y="28"/>
                </a:lnTo>
                <a:lnTo>
                  <a:pt x="105" y="23"/>
                </a:lnTo>
                <a:lnTo>
                  <a:pt x="106" y="21"/>
                </a:lnTo>
                <a:lnTo>
                  <a:pt x="107" y="21"/>
                </a:lnTo>
                <a:lnTo>
                  <a:pt x="108" y="22"/>
                </a:lnTo>
                <a:lnTo>
                  <a:pt x="109" y="25"/>
                </a:lnTo>
                <a:lnTo>
                  <a:pt x="109" y="28"/>
                </a:lnTo>
                <a:lnTo>
                  <a:pt x="109" y="32"/>
                </a:lnTo>
                <a:lnTo>
                  <a:pt x="110" y="35"/>
                </a:lnTo>
                <a:lnTo>
                  <a:pt x="112" y="38"/>
                </a:lnTo>
                <a:lnTo>
                  <a:pt x="114" y="41"/>
                </a:lnTo>
                <a:lnTo>
                  <a:pt x="117" y="41"/>
                </a:lnTo>
                <a:lnTo>
                  <a:pt x="121" y="40"/>
                </a:lnTo>
                <a:lnTo>
                  <a:pt x="122" y="39"/>
                </a:lnTo>
                <a:lnTo>
                  <a:pt x="122" y="34"/>
                </a:lnTo>
                <a:lnTo>
                  <a:pt x="122" y="31"/>
                </a:lnTo>
                <a:lnTo>
                  <a:pt x="122" y="28"/>
                </a:lnTo>
                <a:lnTo>
                  <a:pt x="124" y="27"/>
                </a:lnTo>
                <a:lnTo>
                  <a:pt x="127" y="28"/>
                </a:lnTo>
                <a:lnTo>
                  <a:pt x="131" y="30"/>
                </a:lnTo>
                <a:lnTo>
                  <a:pt x="134" y="34"/>
                </a:lnTo>
                <a:lnTo>
                  <a:pt x="135" y="38"/>
                </a:lnTo>
                <a:lnTo>
                  <a:pt x="135" y="41"/>
                </a:lnTo>
                <a:lnTo>
                  <a:pt x="134" y="42"/>
                </a:lnTo>
                <a:lnTo>
                  <a:pt x="133" y="43"/>
                </a:lnTo>
                <a:lnTo>
                  <a:pt x="133" y="44"/>
                </a:lnTo>
                <a:lnTo>
                  <a:pt x="133" y="44"/>
                </a:lnTo>
                <a:lnTo>
                  <a:pt x="133" y="45"/>
                </a:lnTo>
                <a:lnTo>
                  <a:pt x="137" y="45"/>
                </a:lnTo>
                <a:lnTo>
                  <a:pt x="140" y="44"/>
                </a:lnTo>
                <a:lnTo>
                  <a:pt x="144" y="42"/>
                </a:lnTo>
                <a:lnTo>
                  <a:pt x="148" y="42"/>
                </a:lnTo>
                <a:lnTo>
                  <a:pt x="150" y="43"/>
                </a:lnTo>
                <a:lnTo>
                  <a:pt x="151" y="44"/>
                </a:lnTo>
                <a:lnTo>
                  <a:pt x="149" y="47"/>
                </a:lnTo>
                <a:lnTo>
                  <a:pt x="144" y="51"/>
                </a:lnTo>
                <a:lnTo>
                  <a:pt x="142" y="53"/>
                </a:lnTo>
                <a:lnTo>
                  <a:pt x="144" y="54"/>
                </a:lnTo>
                <a:lnTo>
                  <a:pt x="145" y="55"/>
                </a:lnTo>
                <a:lnTo>
                  <a:pt x="150" y="54"/>
                </a:lnTo>
                <a:lnTo>
                  <a:pt x="152" y="54"/>
                </a:lnTo>
                <a:lnTo>
                  <a:pt x="155" y="55"/>
                </a:lnTo>
                <a:lnTo>
                  <a:pt x="158" y="56"/>
                </a:lnTo>
                <a:lnTo>
                  <a:pt x="161" y="58"/>
                </a:lnTo>
                <a:lnTo>
                  <a:pt x="170" y="64"/>
                </a:lnTo>
                <a:lnTo>
                  <a:pt x="172" y="65"/>
                </a:lnTo>
                <a:lnTo>
                  <a:pt x="172" y="65"/>
                </a:lnTo>
                <a:lnTo>
                  <a:pt x="173" y="65"/>
                </a:lnTo>
                <a:lnTo>
                  <a:pt x="174" y="66"/>
                </a:lnTo>
                <a:lnTo>
                  <a:pt x="174" y="65"/>
                </a:lnTo>
                <a:lnTo>
                  <a:pt x="174" y="64"/>
                </a:lnTo>
                <a:lnTo>
                  <a:pt x="174" y="63"/>
                </a:lnTo>
                <a:lnTo>
                  <a:pt x="173" y="62"/>
                </a:lnTo>
                <a:lnTo>
                  <a:pt x="172" y="61"/>
                </a:lnTo>
                <a:lnTo>
                  <a:pt x="173" y="61"/>
                </a:lnTo>
                <a:lnTo>
                  <a:pt x="175" y="60"/>
                </a:lnTo>
                <a:lnTo>
                  <a:pt x="178" y="60"/>
                </a:lnTo>
                <a:lnTo>
                  <a:pt x="181" y="61"/>
                </a:lnTo>
                <a:lnTo>
                  <a:pt x="182" y="61"/>
                </a:lnTo>
                <a:lnTo>
                  <a:pt x="185" y="62"/>
                </a:lnTo>
                <a:lnTo>
                  <a:pt x="190" y="65"/>
                </a:lnTo>
                <a:lnTo>
                  <a:pt x="191" y="67"/>
                </a:lnTo>
                <a:lnTo>
                  <a:pt x="190" y="67"/>
                </a:lnTo>
                <a:lnTo>
                  <a:pt x="192" y="67"/>
                </a:lnTo>
                <a:lnTo>
                  <a:pt x="193" y="68"/>
                </a:lnTo>
                <a:lnTo>
                  <a:pt x="193" y="69"/>
                </a:lnTo>
                <a:lnTo>
                  <a:pt x="194" y="70"/>
                </a:lnTo>
                <a:lnTo>
                  <a:pt x="196" y="70"/>
                </a:lnTo>
                <a:lnTo>
                  <a:pt x="199" y="69"/>
                </a:lnTo>
                <a:lnTo>
                  <a:pt x="207" y="69"/>
                </a:lnTo>
                <a:lnTo>
                  <a:pt x="213" y="71"/>
                </a:lnTo>
                <a:lnTo>
                  <a:pt x="213" y="71"/>
                </a:lnTo>
                <a:lnTo>
                  <a:pt x="209" y="71"/>
                </a:lnTo>
                <a:lnTo>
                  <a:pt x="208" y="72"/>
                </a:lnTo>
                <a:lnTo>
                  <a:pt x="208" y="72"/>
                </a:lnTo>
                <a:lnTo>
                  <a:pt x="208" y="72"/>
                </a:lnTo>
                <a:lnTo>
                  <a:pt x="209" y="74"/>
                </a:lnTo>
                <a:lnTo>
                  <a:pt x="211" y="74"/>
                </a:lnTo>
                <a:lnTo>
                  <a:pt x="214" y="75"/>
                </a:lnTo>
                <a:lnTo>
                  <a:pt x="217" y="77"/>
                </a:lnTo>
                <a:lnTo>
                  <a:pt x="217" y="79"/>
                </a:lnTo>
                <a:lnTo>
                  <a:pt x="216" y="81"/>
                </a:lnTo>
                <a:lnTo>
                  <a:pt x="214" y="81"/>
                </a:lnTo>
                <a:lnTo>
                  <a:pt x="210" y="80"/>
                </a:lnTo>
                <a:lnTo>
                  <a:pt x="208" y="80"/>
                </a:lnTo>
                <a:lnTo>
                  <a:pt x="207" y="81"/>
                </a:lnTo>
                <a:lnTo>
                  <a:pt x="208" y="86"/>
                </a:lnTo>
                <a:lnTo>
                  <a:pt x="210" y="91"/>
                </a:lnTo>
                <a:lnTo>
                  <a:pt x="211" y="95"/>
                </a:lnTo>
                <a:lnTo>
                  <a:pt x="211" y="96"/>
                </a:lnTo>
                <a:lnTo>
                  <a:pt x="210" y="97"/>
                </a:lnTo>
                <a:lnTo>
                  <a:pt x="210" y="97"/>
                </a:lnTo>
                <a:lnTo>
                  <a:pt x="209" y="97"/>
                </a:lnTo>
                <a:lnTo>
                  <a:pt x="206" y="93"/>
                </a:lnTo>
                <a:lnTo>
                  <a:pt x="204" y="88"/>
                </a:lnTo>
                <a:lnTo>
                  <a:pt x="201" y="83"/>
                </a:lnTo>
                <a:lnTo>
                  <a:pt x="197" y="80"/>
                </a:lnTo>
                <a:lnTo>
                  <a:pt x="195" y="80"/>
                </a:lnTo>
                <a:lnTo>
                  <a:pt x="194" y="81"/>
                </a:lnTo>
                <a:lnTo>
                  <a:pt x="193" y="82"/>
                </a:lnTo>
                <a:lnTo>
                  <a:pt x="193" y="84"/>
                </a:lnTo>
                <a:lnTo>
                  <a:pt x="192" y="85"/>
                </a:lnTo>
                <a:lnTo>
                  <a:pt x="191" y="87"/>
                </a:lnTo>
                <a:lnTo>
                  <a:pt x="190" y="88"/>
                </a:lnTo>
                <a:lnTo>
                  <a:pt x="185" y="93"/>
                </a:lnTo>
                <a:lnTo>
                  <a:pt x="179" y="98"/>
                </a:lnTo>
                <a:lnTo>
                  <a:pt x="180" y="98"/>
                </a:lnTo>
                <a:lnTo>
                  <a:pt x="181" y="97"/>
                </a:lnTo>
                <a:lnTo>
                  <a:pt x="181" y="97"/>
                </a:lnTo>
                <a:lnTo>
                  <a:pt x="182" y="96"/>
                </a:lnTo>
                <a:lnTo>
                  <a:pt x="183" y="96"/>
                </a:lnTo>
                <a:lnTo>
                  <a:pt x="185" y="97"/>
                </a:lnTo>
                <a:lnTo>
                  <a:pt x="186" y="98"/>
                </a:lnTo>
                <a:lnTo>
                  <a:pt x="187" y="100"/>
                </a:lnTo>
                <a:lnTo>
                  <a:pt x="189" y="101"/>
                </a:lnTo>
                <a:lnTo>
                  <a:pt x="190" y="103"/>
                </a:lnTo>
                <a:lnTo>
                  <a:pt x="192" y="105"/>
                </a:lnTo>
                <a:lnTo>
                  <a:pt x="195" y="106"/>
                </a:lnTo>
                <a:lnTo>
                  <a:pt x="197" y="107"/>
                </a:lnTo>
                <a:lnTo>
                  <a:pt x="199" y="106"/>
                </a:lnTo>
                <a:lnTo>
                  <a:pt x="203" y="104"/>
                </a:lnTo>
                <a:lnTo>
                  <a:pt x="204" y="103"/>
                </a:lnTo>
                <a:lnTo>
                  <a:pt x="206" y="104"/>
                </a:lnTo>
                <a:lnTo>
                  <a:pt x="209" y="108"/>
                </a:lnTo>
                <a:lnTo>
                  <a:pt x="209" y="109"/>
                </a:lnTo>
                <a:lnTo>
                  <a:pt x="208" y="109"/>
                </a:lnTo>
                <a:lnTo>
                  <a:pt x="206" y="111"/>
                </a:lnTo>
                <a:lnTo>
                  <a:pt x="207" y="111"/>
                </a:lnTo>
                <a:lnTo>
                  <a:pt x="210" y="112"/>
                </a:lnTo>
                <a:lnTo>
                  <a:pt x="213" y="112"/>
                </a:lnTo>
                <a:lnTo>
                  <a:pt x="216" y="113"/>
                </a:lnTo>
                <a:lnTo>
                  <a:pt x="219" y="117"/>
                </a:lnTo>
                <a:lnTo>
                  <a:pt x="222" y="120"/>
                </a:lnTo>
                <a:lnTo>
                  <a:pt x="225" y="125"/>
                </a:lnTo>
                <a:lnTo>
                  <a:pt x="227" y="130"/>
                </a:lnTo>
                <a:lnTo>
                  <a:pt x="227" y="135"/>
                </a:lnTo>
                <a:lnTo>
                  <a:pt x="227" y="140"/>
                </a:lnTo>
                <a:lnTo>
                  <a:pt x="225" y="145"/>
                </a:lnTo>
                <a:lnTo>
                  <a:pt x="221" y="148"/>
                </a:lnTo>
                <a:lnTo>
                  <a:pt x="216" y="151"/>
                </a:lnTo>
                <a:lnTo>
                  <a:pt x="211" y="151"/>
                </a:lnTo>
                <a:lnTo>
                  <a:pt x="207" y="150"/>
                </a:lnTo>
                <a:lnTo>
                  <a:pt x="203" y="147"/>
                </a:lnTo>
                <a:lnTo>
                  <a:pt x="195" y="142"/>
                </a:lnTo>
                <a:lnTo>
                  <a:pt x="191" y="140"/>
                </a:lnTo>
                <a:lnTo>
                  <a:pt x="184" y="138"/>
                </a:lnTo>
                <a:lnTo>
                  <a:pt x="178" y="137"/>
                </a:lnTo>
                <a:lnTo>
                  <a:pt x="170" y="136"/>
                </a:lnTo>
                <a:lnTo>
                  <a:pt x="164" y="134"/>
                </a:lnTo>
                <a:lnTo>
                  <a:pt x="164" y="134"/>
                </a:lnTo>
                <a:lnTo>
                  <a:pt x="164" y="133"/>
                </a:lnTo>
                <a:lnTo>
                  <a:pt x="165" y="133"/>
                </a:lnTo>
                <a:lnTo>
                  <a:pt x="168" y="132"/>
                </a:lnTo>
                <a:lnTo>
                  <a:pt x="170" y="131"/>
                </a:lnTo>
                <a:lnTo>
                  <a:pt x="170" y="131"/>
                </a:lnTo>
                <a:lnTo>
                  <a:pt x="169" y="130"/>
                </a:lnTo>
                <a:lnTo>
                  <a:pt x="165" y="129"/>
                </a:lnTo>
                <a:lnTo>
                  <a:pt x="161" y="127"/>
                </a:lnTo>
                <a:lnTo>
                  <a:pt x="156" y="125"/>
                </a:lnTo>
                <a:lnTo>
                  <a:pt x="152" y="124"/>
                </a:lnTo>
                <a:lnTo>
                  <a:pt x="149" y="123"/>
                </a:lnTo>
                <a:lnTo>
                  <a:pt x="132" y="118"/>
                </a:lnTo>
                <a:lnTo>
                  <a:pt x="135" y="115"/>
                </a:lnTo>
                <a:lnTo>
                  <a:pt x="137" y="110"/>
                </a:lnTo>
                <a:lnTo>
                  <a:pt x="140" y="106"/>
                </a:lnTo>
                <a:lnTo>
                  <a:pt x="146" y="101"/>
                </a:lnTo>
                <a:lnTo>
                  <a:pt x="153" y="96"/>
                </a:lnTo>
                <a:lnTo>
                  <a:pt x="155" y="94"/>
                </a:lnTo>
                <a:lnTo>
                  <a:pt x="159" y="92"/>
                </a:lnTo>
                <a:lnTo>
                  <a:pt x="161" y="90"/>
                </a:lnTo>
                <a:lnTo>
                  <a:pt x="162" y="87"/>
                </a:lnTo>
                <a:lnTo>
                  <a:pt x="162" y="84"/>
                </a:lnTo>
                <a:lnTo>
                  <a:pt x="160" y="82"/>
                </a:lnTo>
                <a:lnTo>
                  <a:pt x="157" y="81"/>
                </a:lnTo>
                <a:lnTo>
                  <a:pt x="153" y="81"/>
                </a:lnTo>
                <a:lnTo>
                  <a:pt x="144" y="80"/>
                </a:lnTo>
                <a:lnTo>
                  <a:pt x="139" y="79"/>
                </a:lnTo>
                <a:lnTo>
                  <a:pt x="136" y="78"/>
                </a:lnTo>
                <a:lnTo>
                  <a:pt x="132" y="75"/>
                </a:lnTo>
                <a:lnTo>
                  <a:pt x="128" y="70"/>
                </a:lnTo>
                <a:lnTo>
                  <a:pt x="124" y="66"/>
                </a:lnTo>
                <a:lnTo>
                  <a:pt x="123" y="65"/>
                </a:lnTo>
                <a:lnTo>
                  <a:pt x="122" y="65"/>
                </a:lnTo>
                <a:lnTo>
                  <a:pt x="120" y="66"/>
                </a:lnTo>
                <a:lnTo>
                  <a:pt x="119" y="66"/>
                </a:lnTo>
                <a:lnTo>
                  <a:pt x="118" y="65"/>
                </a:lnTo>
                <a:lnTo>
                  <a:pt x="117" y="65"/>
                </a:lnTo>
                <a:lnTo>
                  <a:pt x="117" y="62"/>
                </a:lnTo>
                <a:lnTo>
                  <a:pt x="116" y="61"/>
                </a:lnTo>
                <a:lnTo>
                  <a:pt x="113" y="60"/>
                </a:lnTo>
                <a:lnTo>
                  <a:pt x="107" y="60"/>
                </a:lnTo>
                <a:lnTo>
                  <a:pt x="106" y="59"/>
                </a:lnTo>
                <a:lnTo>
                  <a:pt x="105" y="58"/>
                </a:lnTo>
                <a:lnTo>
                  <a:pt x="103" y="57"/>
                </a:lnTo>
                <a:lnTo>
                  <a:pt x="102" y="56"/>
                </a:lnTo>
                <a:lnTo>
                  <a:pt x="101" y="55"/>
                </a:lnTo>
                <a:lnTo>
                  <a:pt x="96" y="53"/>
                </a:lnTo>
                <a:lnTo>
                  <a:pt x="92" y="51"/>
                </a:lnTo>
                <a:lnTo>
                  <a:pt x="91" y="50"/>
                </a:lnTo>
                <a:lnTo>
                  <a:pt x="90" y="50"/>
                </a:lnTo>
                <a:lnTo>
                  <a:pt x="90" y="48"/>
                </a:lnTo>
                <a:lnTo>
                  <a:pt x="89" y="48"/>
                </a:lnTo>
                <a:lnTo>
                  <a:pt x="88" y="47"/>
                </a:lnTo>
                <a:lnTo>
                  <a:pt x="83" y="43"/>
                </a:lnTo>
                <a:lnTo>
                  <a:pt x="80" y="40"/>
                </a:lnTo>
                <a:lnTo>
                  <a:pt x="76" y="38"/>
                </a:lnTo>
                <a:lnTo>
                  <a:pt x="71" y="38"/>
                </a:lnTo>
                <a:lnTo>
                  <a:pt x="68" y="40"/>
                </a:lnTo>
                <a:lnTo>
                  <a:pt x="67" y="42"/>
                </a:lnTo>
                <a:lnTo>
                  <a:pt x="66" y="46"/>
                </a:lnTo>
                <a:lnTo>
                  <a:pt x="65" y="49"/>
                </a:lnTo>
                <a:lnTo>
                  <a:pt x="63" y="52"/>
                </a:lnTo>
                <a:lnTo>
                  <a:pt x="63" y="52"/>
                </a:lnTo>
                <a:lnTo>
                  <a:pt x="62" y="52"/>
                </a:lnTo>
                <a:lnTo>
                  <a:pt x="59" y="51"/>
                </a:lnTo>
                <a:lnTo>
                  <a:pt x="58" y="50"/>
                </a:lnTo>
                <a:lnTo>
                  <a:pt x="58" y="51"/>
                </a:lnTo>
                <a:lnTo>
                  <a:pt x="56" y="52"/>
                </a:lnTo>
                <a:lnTo>
                  <a:pt x="55" y="52"/>
                </a:lnTo>
                <a:lnTo>
                  <a:pt x="38" y="48"/>
                </a:lnTo>
                <a:lnTo>
                  <a:pt x="21" y="43"/>
                </a:lnTo>
                <a:lnTo>
                  <a:pt x="4" y="37"/>
                </a:lnTo>
                <a:lnTo>
                  <a:pt x="1" y="35"/>
                </a:lnTo>
                <a:lnTo>
                  <a:pt x="0" y="31"/>
                </a:lnTo>
                <a:lnTo>
                  <a:pt x="0" y="27"/>
                </a:lnTo>
                <a:lnTo>
                  <a:pt x="5" y="18"/>
                </a:lnTo>
                <a:lnTo>
                  <a:pt x="11" y="9"/>
                </a:lnTo>
                <a:lnTo>
                  <a:pt x="18" y="1"/>
                </a:lnTo>
                <a:lnTo>
                  <a:pt x="2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10" name="Freeform 131">
            <a:extLst>
              <a:ext uri="{FF2B5EF4-FFF2-40B4-BE49-F238E27FC236}">
                <a16:creationId xmlns:a16="http://schemas.microsoft.com/office/drawing/2014/main" id="{BB571C70-FDE1-413B-BA18-149213BE9893}"/>
              </a:ext>
            </a:extLst>
          </xdr:cNvPr>
          <xdr:cNvSpPr>
            <a:spLocks/>
          </xdr:cNvSpPr>
        </xdr:nvSpPr>
        <xdr:spPr bwMode="auto">
          <a:xfrm>
            <a:off x="2468202" y="2903509"/>
            <a:ext cx="7241" cy="2896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5" y="1"/>
              </a:cxn>
              <a:cxn ang="0">
                <a:pos x="4" y="2"/>
              </a:cxn>
              <a:cxn ang="0">
                <a:pos x="3" y="2"/>
              </a:cxn>
              <a:cxn ang="0">
                <a:pos x="1" y="2"/>
              </a:cxn>
              <a:cxn ang="0">
                <a:pos x="1" y="1"/>
              </a:cxn>
              <a:cxn ang="0">
                <a:pos x="0" y="1"/>
              </a:cxn>
              <a:cxn ang="0">
                <a:pos x="0" y="0"/>
              </a:cxn>
            </a:cxnLst>
            <a:rect l="0" t="0" r="r" b="b"/>
            <a:pathLst>
              <a:path w="5" h="2">
                <a:moveTo>
                  <a:pt x="0" y="0"/>
                </a:moveTo>
                <a:lnTo>
                  <a:pt x="5" y="1"/>
                </a:lnTo>
                <a:lnTo>
                  <a:pt x="4" y="2"/>
                </a:lnTo>
                <a:lnTo>
                  <a:pt x="3" y="2"/>
                </a:lnTo>
                <a:lnTo>
                  <a:pt x="1" y="2"/>
                </a:lnTo>
                <a:lnTo>
                  <a:pt x="1" y="1"/>
                </a:lnTo>
                <a:lnTo>
                  <a:pt x="0" y="1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11" name="Freeform 132">
            <a:extLst>
              <a:ext uri="{FF2B5EF4-FFF2-40B4-BE49-F238E27FC236}">
                <a16:creationId xmlns:a16="http://schemas.microsoft.com/office/drawing/2014/main" id="{B9BB6392-75BD-4E35-9E45-EF76590139B6}"/>
              </a:ext>
            </a:extLst>
          </xdr:cNvPr>
          <xdr:cNvSpPr>
            <a:spLocks/>
          </xdr:cNvSpPr>
        </xdr:nvSpPr>
        <xdr:spPr bwMode="auto">
          <a:xfrm>
            <a:off x="2442135" y="2891924"/>
            <a:ext cx="26066" cy="11585"/>
          </a:xfrm>
          <a:custGeom>
            <a:avLst/>
            <a:gdLst/>
            <a:ahLst/>
            <a:cxnLst>
              <a:cxn ang="0">
                <a:pos x="1" y="0"/>
              </a:cxn>
              <a:cxn ang="0">
                <a:pos x="4" y="0"/>
              </a:cxn>
              <a:cxn ang="0">
                <a:pos x="8" y="1"/>
              </a:cxn>
              <a:cxn ang="0">
                <a:pos x="12" y="2"/>
              </a:cxn>
              <a:cxn ang="0">
                <a:pos x="15" y="3"/>
              </a:cxn>
              <a:cxn ang="0">
                <a:pos x="16" y="3"/>
              </a:cxn>
              <a:cxn ang="0">
                <a:pos x="17" y="4"/>
              </a:cxn>
              <a:cxn ang="0">
                <a:pos x="18" y="8"/>
              </a:cxn>
              <a:cxn ang="0">
                <a:pos x="1" y="1"/>
              </a:cxn>
              <a:cxn ang="0">
                <a:pos x="0" y="0"/>
              </a:cxn>
              <a:cxn ang="0">
                <a:pos x="1" y="0"/>
              </a:cxn>
            </a:cxnLst>
            <a:rect l="0" t="0" r="r" b="b"/>
            <a:pathLst>
              <a:path w="18" h="8">
                <a:moveTo>
                  <a:pt x="1" y="0"/>
                </a:moveTo>
                <a:lnTo>
                  <a:pt x="4" y="0"/>
                </a:lnTo>
                <a:lnTo>
                  <a:pt x="8" y="1"/>
                </a:lnTo>
                <a:lnTo>
                  <a:pt x="12" y="2"/>
                </a:lnTo>
                <a:lnTo>
                  <a:pt x="15" y="3"/>
                </a:lnTo>
                <a:lnTo>
                  <a:pt x="16" y="3"/>
                </a:lnTo>
                <a:lnTo>
                  <a:pt x="17" y="4"/>
                </a:lnTo>
                <a:lnTo>
                  <a:pt x="18" y="8"/>
                </a:lnTo>
                <a:lnTo>
                  <a:pt x="1" y="1"/>
                </a:lnTo>
                <a:lnTo>
                  <a:pt x="0" y="0"/>
                </a:lnTo>
                <a:lnTo>
                  <a:pt x="1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12" name="Freeform 133">
            <a:extLst>
              <a:ext uri="{FF2B5EF4-FFF2-40B4-BE49-F238E27FC236}">
                <a16:creationId xmlns:a16="http://schemas.microsoft.com/office/drawing/2014/main" id="{072C4896-33A7-4216-A0C8-17E28857F1BE}"/>
              </a:ext>
            </a:extLst>
          </xdr:cNvPr>
          <xdr:cNvSpPr>
            <a:spLocks noEditPoints="1"/>
          </xdr:cNvSpPr>
        </xdr:nvSpPr>
        <xdr:spPr bwMode="auto">
          <a:xfrm>
            <a:off x="2817199" y="2683394"/>
            <a:ext cx="76751" cy="56477"/>
          </a:xfrm>
          <a:custGeom>
            <a:avLst/>
            <a:gdLst/>
            <a:ahLst/>
            <a:cxnLst>
              <a:cxn ang="0">
                <a:pos x="22" y="26"/>
              </a:cxn>
              <a:cxn ang="0">
                <a:pos x="23" y="26"/>
              </a:cxn>
              <a:cxn ang="0">
                <a:pos x="22" y="26"/>
              </a:cxn>
              <a:cxn ang="0">
                <a:pos x="8" y="0"/>
              </a:cxn>
              <a:cxn ang="0">
                <a:pos x="8" y="0"/>
              </a:cxn>
              <a:cxn ang="0">
                <a:pos x="9" y="0"/>
              </a:cxn>
              <a:cxn ang="0">
                <a:pos x="10" y="1"/>
              </a:cxn>
              <a:cxn ang="0">
                <a:pos x="12" y="1"/>
              </a:cxn>
              <a:cxn ang="0">
                <a:pos x="13" y="1"/>
              </a:cxn>
              <a:cxn ang="0">
                <a:pos x="14" y="2"/>
              </a:cxn>
              <a:cxn ang="0">
                <a:pos x="21" y="4"/>
              </a:cxn>
              <a:cxn ang="0">
                <a:pos x="28" y="6"/>
              </a:cxn>
              <a:cxn ang="0">
                <a:pos x="35" y="9"/>
              </a:cxn>
              <a:cxn ang="0">
                <a:pos x="41" y="14"/>
              </a:cxn>
              <a:cxn ang="0">
                <a:pos x="41" y="15"/>
              </a:cxn>
              <a:cxn ang="0">
                <a:pos x="41" y="16"/>
              </a:cxn>
              <a:cxn ang="0">
                <a:pos x="41" y="17"/>
              </a:cxn>
              <a:cxn ang="0">
                <a:pos x="42" y="19"/>
              </a:cxn>
              <a:cxn ang="0">
                <a:pos x="47" y="22"/>
              </a:cxn>
              <a:cxn ang="0">
                <a:pos x="48" y="24"/>
              </a:cxn>
              <a:cxn ang="0">
                <a:pos x="50" y="26"/>
              </a:cxn>
              <a:cxn ang="0">
                <a:pos x="52" y="29"/>
              </a:cxn>
              <a:cxn ang="0">
                <a:pos x="53" y="31"/>
              </a:cxn>
              <a:cxn ang="0">
                <a:pos x="53" y="33"/>
              </a:cxn>
              <a:cxn ang="0">
                <a:pos x="51" y="36"/>
              </a:cxn>
              <a:cxn ang="0">
                <a:pos x="48" y="37"/>
              </a:cxn>
              <a:cxn ang="0">
                <a:pos x="43" y="39"/>
              </a:cxn>
              <a:cxn ang="0">
                <a:pos x="28" y="39"/>
              </a:cxn>
              <a:cxn ang="0">
                <a:pos x="24" y="37"/>
              </a:cxn>
              <a:cxn ang="0">
                <a:pos x="22" y="35"/>
              </a:cxn>
              <a:cxn ang="0">
                <a:pos x="21" y="33"/>
              </a:cxn>
              <a:cxn ang="0">
                <a:pos x="21" y="30"/>
              </a:cxn>
              <a:cxn ang="0">
                <a:pos x="20" y="27"/>
              </a:cxn>
              <a:cxn ang="0">
                <a:pos x="18" y="26"/>
              </a:cxn>
              <a:cxn ang="0">
                <a:pos x="17" y="26"/>
              </a:cxn>
              <a:cxn ang="0">
                <a:pos x="15" y="29"/>
              </a:cxn>
              <a:cxn ang="0">
                <a:pos x="15" y="30"/>
              </a:cxn>
              <a:cxn ang="0">
                <a:pos x="14" y="32"/>
              </a:cxn>
              <a:cxn ang="0">
                <a:pos x="14" y="33"/>
              </a:cxn>
              <a:cxn ang="0">
                <a:pos x="13" y="33"/>
              </a:cxn>
              <a:cxn ang="0">
                <a:pos x="7" y="30"/>
              </a:cxn>
              <a:cxn ang="0">
                <a:pos x="3" y="28"/>
              </a:cxn>
              <a:cxn ang="0">
                <a:pos x="1" y="24"/>
              </a:cxn>
              <a:cxn ang="0">
                <a:pos x="0" y="21"/>
              </a:cxn>
              <a:cxn ang="0">
                <a:pos x="1" y="20"/>
              </a:cxn>
              <a:cxn ang="0">
                <a:pos x="5" y="19"/>
              </a:cxn>
              <a:cxn ang="0">
                <a:pos x="10" y="19"/>
              </a:cxn>
              <a:cxn ang="0">
                <a:pos x="14" y="21"/>
              </a:cxn>
              <a:cxn ang="0">
                <a:pos x="19" y="24"/>
              </a:cxn>
              <a:cxn ang="0">
                <a:pos x="21" y="25"/>
              </a:cxn>
              <a:cxn ang="0">
                <a:pos x="20" y="24"/>
              </a:cxn>
              <a:cxn ang="0">
                <a:pos x="19" y="23"/>
              </a:cxn>
              <a:cxn ang="0">
                <a:pos x="18" y="22"/>
              </a:cxn>
              <a:cxn ang="0">
                <a:pos x="17" y="22"/>
              </a:cxn>
              <a:cxn ang="0">
                <a:pos x="20" y="22"/>
              </a:cxn>
              <a:cxn ang="0">
                <a:pos x="20" y="21"/>
              </a:cxn>
              <a:cxn ang="0">
                <a:pos x="16" y="16"/>
              </a:cxn>
              <a:cxn ang="0">
                <a:pos x="13" y="11"/>
              </a:cxn>
              <a:cxn ang="0">
                <a:pos x="9" y="6"/>
              </a:cxn>
              <a:cxn ang="0">
                <a:pos x="7" y="1"/>
              </a:cxn>
              <a:cxn ang="0">
                <a:pos x="7" y="0"/>
              </a:cxn>
              <a:cxn ang="0">
                <a:pos x="8" y="0"/>
              </a:cxn>
            </a:cxnLst>
            <a:rect l="0" t="0" r="r" b="b"/>
            <a:pathLst>
              <a:path w="53" h="39">
                <a:moveTo>
                  <a:pt x="22" y="26"/>
                </a:moveTo>
                <a:lnTo>
                  <a:pt x="23" y="26"/>
                </a:lnTo>
                <a:lnTo>
                  <a:pt x="22" y="26"/>
                </a:lnTo>
                <a:close/>
                <a:moveTo>
                  <a:pt x="8" y="0"/>
                </a:moveTo>
                <a:lnTo>
                  <a:pt x="8" y="0"/>
                </a:lnTo>
                <a:lnTo>
                  <a:pt x="9" y="0"/>
                </a:lnTo>
                <a:lnTo>
                  <a:pt x="10" y="1"/>
                </a:lnTo>
                <a:lnTo>
                  <a:pt x="12" y="1"/>
                </a:lnTo>
                <a:lnTo>
                  <a:pt x="13" y="1"/>
                </a:lnTo>
                <a:lnTo>
                  <a:pt x="14" y="2"/>
                </a:lnTo>
                <a:lnTo>
                  <a:pt x="21" y="4"/>
                </a:lnTo>
                <a:lnTo>
                  <a:pt x="28" y="6"/>
                </a:lnTo>
                <a:lnTo>
                  <a:pt x="35" y="9"/>
                </a:lnTo>
                <a:lnTo>
                  <a:pt x="41" y="14"/>
                </a:lnTo>
                <a:lnTo>
                  <a:pt x="41" y="15"/>
                </a:lnTo>
                <a:lnTo>
                  <a:pt x="41" y="16"/>
                </a:lnTo>
                <a:lnTo>
                  <a:pt x="41" y="17"/>
                </a:lnTo>
                <a:lnTo>
                  <a:pt x="42" y="19"/>
                </a:lnTo>
                <a:lnTo>
                  <a:pt x="47" y="22"/>
                </a:lnTo>
                <a:lnTo>
                  <a:pt x="48" y="24"/>
                </a:lnTo>
                <a:lnTo>
                  <a:pt x="50" y="26"/>
                </a:lnTo>
                <a:lnTo>
                  <a:pt x="52" y="29"/>
                </a:lnTo>
                <a:lnTo>
                  <a:pt x="53" y="31"/>
                </a:lnTo>
                <a:lnTo>
                  <a:pt x="53" y="33"/>
                </a:lnTo>
                <a:lnTo>
                  <a:pt x="51" y="36"/>
                </a:lnTo>
                <a:lnTo>
                  <a:pt x="48" y="37"/>
                </a:lnTo>
                <a:lnTo>
                  <a:pt x="43" y="39"/>
                </a:lnTo>
                <a:lnTo>
                  <a:pt x="28" y="39"/>
                </a:lnTo>
                <a:lnTo>
                  <a:pt x="24" y="37"/>
                </a:lnTo>
                <a:lnTo>
                  <a:pt x="22" y="35"/>
                </a:lnTo>
                <a:lnTo>
                  <a:pt x="21" y="33"/>
                </a:lnTo>
                <a:lnTo>
                  <a:pt x="21" y="30"/>
                </a:lnTo>
                <a:lnTo>
                  <a:pt x="20" y="27"/>
                </a:lnTo>
                <a:lnTo>
                  <a:pt x="18" y="26"/>
                </a:lnTo>
                <a:lnTo>
                  <a:pt x="17" y="26"/>
                </a:lnTo>
                <a:lnTo>
                  <a:pt x="15" y="29"/>
                </a:lnTo>
                <a:lnTo>
                  <a:pt x="15" y="30"/>
                </a:lnTo>
                <a:lnTo>
                  <a:pt x="14" y="32"/>
                </a:lnTo>
                <a:lnTo>
                  <a:pt x="14" y="33"/>
                </a:lnTo>
                <a:lnTo>
                  <a:pt x="13" y="33"/>
                </a:lnTo>
                <a:lnTo>
                  <a:pt x="7" y="30"/>
                </a:lnTo>
                <a:lnTo>
                  <a:pt x="3" y="28"/>
                </a:lnTo>
                <a:lnTo>
                  <a:pt x="1" y="24"/>
                </a:lnTo>
                <a:lnTo>
                  <a:pt x="0" y="21"/>
                </a:lnTo>
                <a:lnTo>
                  <a:pt x="1" y="20"/>
                </a:lnTo>
                <a:lnTo>
                  <a:pt x="5" y="19"/>
                </a:lnTo>
                <a:lnTo>
                  <a:pt x="10" y="19"/>
                </a:lnTo>
                <a:lnTo>
                  <a:pt x="14" y="21"/>
                </a:lnTo>
                <a:lnTo>
                  <a:pt x="19" y="24"/>
                </a:lnTo>
                <a:lnTo>
                  <a:pt x="21" y="25"/>
                </a:lnTo>
                <a:lnTo>
                  <a:pt x="20" y="24"/>
                </a:lnTo>
                <a:lnTo>
                  <a:pt x="19" y="23"/>
                </a:lnTo>
                <a:lnTo>
                  <a:pt x="18" y="22"/>
                </a:lnTo>
                <a:lnTo>
                  <a:pt x="17" y="22"/>
                </a:lnTo>
                <a:lnTo>
                  <a:pt x="20" y="22"/>
                </a:lnTo>
                <a:lnTo>
                  <a:pt x="20" y="21"/>
                </a:lnTo>
                <a:lnTo>
                  <a:pt x="16" y="16"/>
                </a:lnTo>
                <a:lnTo>
                  <a:pt x="13" y="11"/>
                </a:lnTo>
                <a:lnTo>
                  <a:pt x="9" y="6"/>
                </a:lnTo>
                <a:lnTo>
                  <a:pt x="7" y="1"/>
                </a:lnTo>
                <a:lnTo>
                  <a:pt x="7" y="0"/>
                </a:lnTo>
                <a:lnTo>
                  <a:pt x="8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13" name="Freeform 134">
            <a:extLst>
              <a:ext uri="{FF2B5EF4-FFF2-40B4-BE49-F238E27FC236}">
                <a16:creationId xmlns:a16="http://schemas.microsoft.com/office/drawing/2014/main" id="{5E8F9469-A8AD-48C8-835C-6103C33F970E}"/>
              </a:ext>
            </a:extLst>
          </xdr:cNvPr>
          <xdr:cNvSpPr>
            <a:spLocks/>
          </xdr:cNvSpPr>
        </xdr:nvSpPr>
        <xdr:spPr bwMode="auto">
          <a:xfrm>
            <a:off x="2336422" y="2900613"/>
            <a:ext cx="79647" cy="53581"/>
          </a:xfrm>
          <a:custGeom>
            <a:avLst/>
            <a:gdLst/>
            <a:ahLst/>
            <a:cxnLst>
              <a:cxn ang="0">
                <a:pos x="16" y="0"/>
              </a:cxn>
              <a:cxn ang="0">
                <a:pos x="17" y="0"/>
              </a:cxn>
              <a:cxn ang="0">
                <a:pos x="20" y="2"/>
              </a:cxn>
              <a:cxn ang="0">
                <a:pos x="25" y="4"/>
              </a:cxn>
              <a:cxn ang="0">
                <a:pos x="28" y="6"/>
              </a:cxn>
              <a:cxn ang="0">
                <a:pos x="31" y="7"/>
              </a:cxn>
              <a:cxn ang="0">
                <a:pos x="32" y="8"/>
              </a:cxn>
              <a:cxn ang="0">
                <a:pos x="38" y="15"/>
              </a:cxn>
              <a:cxn ang="0">
                <a:pos x="44" y="21"/>
              </a:cxn>
              <a:cxn ang="0">
                <a:pos x="46" y="23"/>
              </a:cxn>
              <a:cxn ang="0">
                <a:pos x="50" y="24"/>
              </a:cxn>
              <a:cxn ang="0">
                <a:pos x="53" y="25"/>
              </a:cxn>
              <a:cxn ang="0">
                <a:pos x="55" y="27"/>
              </a:cxn>
              <a:cxn ang="0">
                <a:pos x="55" y="29"/>
              </a:cxn>
              <a:cxn ang="0">
                <a:pos x="53" y="30"/>
              </a:cxn>
              <a:cxn ang="0">
                <a:pos x="51" y="30"/>
              </a:cxn>
              <a:cxn ang="0">
                <a:pos x="47" y="29"/>
              </a:cxn>
              <a:cxn ang="0">
                <a:pos x="43" y="28"/>
              </a:cxn>
              <a:cxn ang="0">
                <a:pos x="39" y="26"/>
              </a:cxn>
              <a:cxn ang="0">
                <a:pos x="37" y="24"/>
              </a:cxn>
              <a:cxn ang="0">
                <a:pos x="34" y="23"/>
              </a:cxn>
              <a:cxn ang="0">
                <a:pos x="34" y="21"/>
              </a:cxn>
              <a:cxn ang="0">
                <a:pos x="35" y="20"/>
              </a:cxn>
              <a:cxn ang="0">
                <a:pos x="35" y="19"/>
              </a:cxn>
              <a:cxn ang="0">
                <a:pos x="34" y="19"/>
              </a:cxn>
              <a:cxn ang="0">
                <a:pos x="31" y="23"/>
              </a:cxn>
              <a:cxn ang="0">
                <a:pos x="29" y="28"/>
              </a:cxn>
              <a:cxn ang="0">
                <a:pos x="26" y="32"/>
              </a:cxn>
              <a:cxn ang="0">
                <a:pos x="23" y="35"/>
              </a:cxn>
              <a:cxn ang="0">
                <a:pos x="19" y="37"/>
              </a:cxn>
              <a:cxn ang="0">
                <a:pos x="17" y="37"/>
              </a:cxn>
              <a:cxn ang="0">
                <a:pos x="16" y="35"/>
              </a:cxn>
              <a:cxn ang="0">
                <a:pos x="15" y="32"/>
              </a:cxn>
              <a:cxn ang="0">
                <a:pos x="14" y="29"/>
              </a:cxn>
              <a:cxn ang="0">
                <a:pos x="13" y="28"/>
              </a:cxn>
              <a:cxn ang="0">
                <a:pos x="10" y="28"/>
              </a:cxn>
              <a:cxn ang="0">
                <a:pos x="5" y="31"/>
              </a:cxn>
              <a:cxn ang="0">
                <a:pos x="2" y="32"/>
              </a:cxn>
              <a:cxn ang="0">
                <a:pos x="0" y="31"/>
              </a:cxn>
              <a:cxn ang="0">
                <a:pos x="0" y="30"/>
              </a:cxn>
              <a:cxn ang="0">
                <a:pos x="4" y="26"/>
              </a:cxn>
              <a:cxn ang="0">
                <a:pos x="6" y="24"/>
              </a:cxn>
              <a:cxn ang="0">
                <a:pos x="8" y="22"/>
              </a:cxn>
              <a:cxn ang="0">
                <a:pos x="8" y="21"/>
              </a:cxn>
              <a:cxn ang="0">
                <a:pos x="8" y="20"/>
              </a:cxn>
              <a:cxn ang="0">
                <a:pos x="6" y="19"/>
              </a:cxn>
              <a:cxn ang="0">
                <a:pos x="5" y="18"/>
              </a:cxn>
              <a:cxn ang="0">
                <a:pos x="4" y="16"/>
              </a:cxn>
              <a:cxn ang="0">
                <a:pos x="4" y="15"/>
              </a:cxn>
              <a:cxn ang="0">
                <a:pos x="8" y="11"/>
              </a:cxn>
              <a:cxn ang="0">
                <a:pos x="12" y="8"/>
              </a:cxn>
              <a:cxn ang="0">
                <a:pos x="15" y="5"/>
              </a:cxn>
              <a:cxn ang="0">
                <a:pos x="16" y="4"/>
              </a:cxn>
              <a:cxn ang="0">
                <a:pos x="16" y="2"/>
              </a:cxn>
              <a:cxn ang="0">
                <a:pos x="16" y="1"/>
              </a:cxn>
              <a:cxn ang="0">
                <a:pos x="16" y="0"/>
              </a:cxn>
            </a:cxnLst>
            <a:rect l="0" t="0" r="r" b="b"/>
            <a:pathLst>
              <a:path w="55" h="37">
                <a:moveTo>
                  <a:pt x="16" y="0"/>
                </a:moveTo>
                <a:lnTo>
                  <a:pt x="17" y="0"/>
                </a:lnTo>
                <a:lnTo>
                  <a:pt x="20" y="2"/>
                </a:lnTo>
                <a:lnTo>
                  <a:pt x="25" y="4"/>
                </a:lnTo>
                <a:lnTo>
                  <a:pt x="28" y="6"/>
                </a:lnTo>
                <a:lnTo>
                  <a:pt x="31" y="7"/>
                </a:lnTo>
                <a:lnTo>
                  <a:pt x="32" y="8"/>
                </a:lnTo>
                <a:lnTo>
                  <a:pt x="38" y="15"/>
                </a:lnTo>
                <a:lnTo>
                  <a:pt x="44" y="21"/>
                </a:lnTo>
                <a:lnTo>
                  <a:pt x="46" y="23"/>
                </a:lnTo>
                <a:lnTo>
                  <a:pt x="50" y="24"/>
                </a:lnTo>
                <a:lnTo>
                  <a:pt x="53" y="25"/>
                </a:lnTo>
                <a:lnTo>
                  <a:pt x="55" y="27"/>
                </a:lnTo>
                <a:lnTo>
                  <a:pt x="55" y="29"/>
                </a:lnTo>
                <a:lnTo>
                  <a:pt x="53" y="30"/>
                </a:lnTo>
                <a:lnTo>
                  <a:pt x="51" y="30"/>
                </a:lnTo>
                <a:lnTo>
                  <a:pt x="47" y="29"/>
                </a:lnTo>
                <a:lnTo>
                  <a:pt x="43" y="28"/>
                </a:lnTo>
                <a:lnTo>
                  <a:pt x="39" y="26"/>
                </a:lnTo>
                <a:lnTo>
                  <a:pt x="37" y="24"/>
                </a:lnTo>
                <a:lnTo>
                  <a:pt x="34" y="23"/>
                </a:lnTo>
                <a:lnTo>
                  <a:pt x="34" y="21"/>
                </a:lnTo>
                <a:lnTo>
                  <a:pt x="35" y="20"/>
                </a:lnTo>
                <a:lnTo>
                  <a:pt x="35" y="19"/>
                </a:lnTo>
                <a:lnTo>
                  <a:pt x="34" y="19"/>
                </a:lnTo>
                <a:lnTo>
                  <a:pt x="31" y="23"/>
                </a:lnTo>
                <a:lnTo>
                  <a:pt x="29" y="28"/>
                </a:lnTo>
                <a:lnTo>
                  <a:pt x="26" y="32"/>
                </a:lnTo>
                <a:lnTo>
                  <a:pt x="23" y="35"/>
                </a:lnTo>
                <a:lnTo>
                  <a:pt x="19" y="37"/>
                </a:lnTo>
                <a:lnTo>
                  <a:pt x="17" y="37"/>
                </a:lnTo>
                <a:lnTo>
                  <a:pt x="16" y="35"/>
                </a:lnTo>
                <a:lnTo>
                  <a:pt x="15" y="32"/>
                </a:lnTo>
                <a:lnTo>
                  <a:pt x="14" y="29"/>
                </a:lnTo>
                <a:lnTo>
                  <a:pt x="13" y="28"/>
                </a:lnTo>
                <a:lnTo>
                  <a:pt x="10" y="28"/>
                </a:lnTo>
                <a:lnTo>
                  <a:pt x="5" y="31"/>
                </a:lnTo>
                <a:lnTo>
                  <a:pt x="2" y="32"/>
                </a:lnTo>
                <a:lnTo>
                  <a:pt x="0" y="31"/>
                </a:lnTo>
                <a:lnTo>
                  <a:pt x="0" y="30"/>
                </a:lnTo>
                <a:lnTo>
                  <a:pt x="4" y="26"/>
                </a:lnTo>
                <a:lnTo>
                  <a:pt x="6" y="24"/>
                </a:lnTo>
                <a:lnTo>
                  <a:pt x="8" y="22"/>
                </a:lnTo>
                <a:lnTo>
                  <a:pt x="8" y="21"/>
                </a:lnTo>
                <a:lnTo>
                  <a:pt x="8" y="20"/>
                </a:lnTo>
                <a:lnTo>
                  <a:pt x="6" y="19"/>
                </a:lnTo>
                <a:lnTo>
                  <a:pt x="5" y="18"/>
                </a:lnTo>
                <a:lnTo>
                  <a:pt x="4" y="16"/>
                </a:lnTo>
                <a:lnTo>
                  <a:pt x="4" y="15"/>
                </a:lnTo>
                <a:lnTo>
                  <a:pt x="8" y="11"/>
                </a:lnTo>
                <a:lnTo>
                  <a:pt x="12" y="8"/>
                </a:lnTo>
                <a:lnTo>
                  <a:pt x="15" y="5"/>
                </a:lnTo>
                <a:lnTo>
                  <a:pt x="16" y="4"/>
                </a:lnTo>
                <a:lnTo>
                  <a:pt x="16" y="2"/>
                </a:lnTo>
                <a:lnTo>
                  <a:pt x="16" y="1"/>
                </a:lnTo>
                <a:lnTo>
                  <a:pt x="16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14" name="Freeform 135">
            <a:extLst>
              <a:ext uri="{FF2B5EF4-FFF2-40B4-BE49-F238E27FC236}">
                <a16:creationId xmlns:a16="http://schemas.microsoft.com/office/drawing/2014/main" id="{06AB7C55-6A4A-4743-8432-57556A51940A}"/>
              </a:ext>
            </a:extLst>
          </xdr:cNvPr>
          <xdr:cNvSpPr>
            <a:spLocks/>
          </xdr:cNvSpPr>
        </xdr:nvSpPr>
        <xdr:spPr bwMode="auto">
          <a:xfrm>
            <a:off x="2458064" y="2932471"/>
            <a:ext cx="11585" cy="2896"/>
          </a:xfrm>
          <a:custGeom>
            <a:avLst/>
            <a:gdLst/>
            <a:ahLst/>
            <a:cxnLst>
              <a:cxn ang="0">
                <a:pos x="1" y="0"/>
              </a:cxn>
              <a:cxn ang="0">
                <a:pos x="2" y="0"/>
              </a:cxn>
              <a:cxn ang="0">
                <a:pos x="3" y="0"/>
              </a:cxn>
              <a:cxn ang="0">
                <a:pos x="4" y="0"/>
              </a:cxn>
              <a:cxn ang="0">
                <a:pos x="5" y="1"/>
              </a:cxn>
              <a:cxn ang="0">
                <a:pos x="6" y="1"/>
              </a:cxn>
              <a:cxn ang="0">
                <a:pos x="7" y="2"/>
              </a:cxn>
              <a:cxn ang="0">
                <a:pos x="8" y="2"/>
              </a:cxn>
              <a:cxn ang="0">
                <a:pos x="4" y="2"/>
              </a:cxn>
              <a:cxn ang="0">
                <a:pos x="2" y="2"/>
              </a:cxn>
              <a:cxn ang="0">
                <a:pos x="0" y="1"/>
              </a:cxn>
              <a:cxn ang="0">
                <a:pos x="0" y="1"/>
              </a:cxn>
              <a:cxn ang="0">
                <a:pos x="0" y="1"/>
              </a:cxn>
              <a:cxn ang="0">
                <a:pos x="1" y="0"/>
              </a:cxn>
            </a:cxnLst>
            <a:rect l="0" t="0" r="r" b="b"/>
            <a:pathLst>
              <a:path w="8" h="2">
                <a:moveTo>
                  <a:pt x="1" y="0"/>
                </a:moveTo>
                <a:lnTo>
                  <a:pt x="2" y="0"/>
                </a:lnTo>
                <a:lnTo>
                  <a:pt x="3" y="0"/>
                </a:lnTo>
                <a:lnTo>
                  <a:pt x="4" y="0"/>
                </a:lnTo>
                <a:lnTo>
                  <a:pt x="5" y="1"/>
                </a:lnTo>
                <a:lnTo>
                  <a:pt x="6" y="1"/>
                </a:lnTo>
                <a:lnTo>
                  <a:pt x="7" y="2"/>
                </a:lnTo>
                <a:lnTo>
                  <a:pt x="8" y="2"/>
                </a:lnTo>
                <a:lnTo>
                  <a:pt x="4" y="2"/>
                </a:lnTo>
                <a:lnTo>
                  <a:pt x="2" y="2"/>
                </a:lnTo>
                <a:lnTo>
                  <a:pt x="0" y="1"/>
                </a:lnTo>
                <a:lnTo>
                  <a:pt x="0" y="1"/>
                </a:lnTo>
                <a:lnTo>
                  <a:pt x="0" y="1"/>
                </a:lnTo>
                <a:lnTo>
                  <a:pt x="1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15" name="Freeform 136">
            <a:extLst>
              <a:ext uri="{FF2B5EF4-FFF2-40B4-BE49-F238E27FC236}">
                <a16:creationId xmlns:a16="http://schemas.microsoft.com/office/drawing/2014/main" id="{B08DB827-6D92-4861-A5E7-7A32022FEA0C}"/>
              </a:ext>
            </a:extLst>
          </xdr:cNvPr>
          <xdr:cNvSpPr>
            <a:spLocks/>
          </xdr:cNvSpPr>
        </xdr:nvSpPr>
        <xdr:spPr bwMode="auto">
          <a:xfrm>
            <a:off x="1663045" y="2996189"/>
            <a:ext cx="17377" cy="33307"/>
          </a:xfrm>
          <a:custGeom>
            <a:avLst/>
            <a:gdLst/>
            <a:ahLst/>
            <a:cxnLst>
              <a:cxn ang="0">
                <a:pos x="8" y="0"/>
              </a:cxn>
              <a:cxn ang="0">
                <a:pos x="9" y="0"/>
              </a:cxn>
              <a:cxn ang="0">
                <a:pos x="11" y="1"/>
              </a:cxn>
              <a:cxn ang="0">
                <a:pos x="12" y="1"/>
              </a:cxn>
              <a:cxn ang="0">
                <a:pos x="7" y="12"/>
              </a:cxn>
              <a:cxn ang="0">
                <a:pos x="1" y="22"/>
              </a:cxn>
              <a:cxn ang="0">
                <a:pos x="0" y="23"/>
              </a:cxn>
              <a:cxn ang="0">
                <a:pos x="0" y="21"/>
              </a:cxn>
              <a:cxn ang="0">
                <a:pos x="1" y="20"/>
              </a:cxn>
              <a:cxn ang="0">
                <a:pos x="1" y="19"/>
              </a:cxn>
              <a:cxn ang="0">
                <a:pos x="2" y="17"/>
              </a:cxn>
              <a:cxn ang="0">
                <a:pos x="2" y="15"/>
              </a:cxn>
              <a:cxn ang="0">
                <a:pos x="4" y="11"/>
              </a:cxn>
              <a:cxn ang="0">
                <a:pos x="5" y="6"/>
              </a:cxn>
              <a:cxn ang="0">
                <a:pos x="7" y="1"/>
              </a:cxn>
              <a:cxn ang="0">
                <a:pos x="8" y="0"/>
              </a:cxn>
            </a:cxnLst>
            <a:rect l="0" t="0" r="r" b="b"/>
            <a:pathLst>
              <a:path w="12" h="23">
                <a:moveTo>
                  <a:pt x="8" y="0"/>
                </a:moveTo>
                <a:lnTo>
                  <a:pt x="9" y="0"/>
                </a:lnTo>
                <a:lnTo>
                  <a:pt x="11" y="1"/>
                </a:lnTo>
                <a:lnTo>
                  <a:pt x="12" y="1"/>
                </a:lnTo>
                <a:lnTo>
                  <a:pt x="7" y="12"/>
                </a:lnTo>
                <a:lnTo>
                  <a:pt x="1" y="22"/>
                </a:lnTo>
                <a:lnTo>
                  <a:pt x="0" y="23"/>
                </a:lnTo>
                <a:lnTo>
                  <a:pt x="0" y="21"/>
                </a:lnTo>
                <a:lnTo>
                  <a:pt x="1" y="20"/>
                </a:lnTo>
                <a:lnTo>
                  <a:pt x="1" y="19"/>
                </a:lnTo>
                <a:lnTo>
                  <a:pt x="2" y="17"/>
                </a:lnTo>
                <a:lnTo>
                  <a:pt x="2" y="15"/>
                </a:lnTo>
                <a:lnTo>
                  <a:pt x="4" y="11"/>
                </a:lnTo>
                <a:lnTo>
                  <a:pt x="5" y="6"/>
                </a:lnTo>
                <a:lnTo>
                  <a:pt x="7" y="1"/>
                </a:lnTo>
                <a:lnTo>
                  <a:pt x="8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16" name="Freeform 137">
            <a:extLst>
              <a:ext uri="{FF2B5EF4-FFF2-40B4-BE49-F238E27FC236}">
                <a16:creationId xmlns:a16="http://schemas.microsoft.com/office/drawing/2014/main" id="{AC06832B-D940-48F9-A1E2-9C1272B07F3A}"/>
              </a:ext>
            </a:extLst>
          </xdr:cNvPr>
          <xdr:cNvSpPr>
            <a:spLocks/>
          </xdr:cNvSpPr>
        </xdr:nvSpPr>
        <xdr:spPr bwMode="auto">
          <a:xfrm>
            <a:off x="3038762" y="2764489"/>
            <a:ext cx="5792" cy="2896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1" y="0"/>
              </a:cxn>
              <a:cxn ang="0">
                <a:pos x="2" y="1"/>
              </a:cxn>
              <a:cxn ang="0">
                <a:pos x="3" y="1"/>
              </a:cxn>
              <a:cxn ang="0">
                <a:pos x="4" y="2"/>
              </a:cxn>
              <a:cxn ang="0">
                <a:pos x="2" y="2"/>
              </a:cxn>
              <a:cxn ang="0">
                <a:pos x="0" y="0"/>
              </a:cxn>
            </a:cxnLst>
            <a:rect l="0" t="0" r="r" b="b"/>
            <a:pathLst>
              <a:path w="4" h="2">
                <a:moveTo>
                  <a:pt x="0" y="0"/>
                </a:moveTo>
                <a:lnTo>
                  <a:pt x="1" y="0"/>
                </a:lnTo>
                <a:lnTo>
                  <a:pt x="2" y="1"/>
                </a:lnTo>
                <a:lnTo>
                  <a:pt x="3" y="1"/>
                </a:lnTo>
                <a:lnTo>
                  <a:pt x="4" y="2"/>
                </a:lnTo>
                <a:lnTo>
                  <a:pt x="2" y="2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17" name="Freeform 138">
            <a:extLst>
              <a:ext uri="{FF2B5EF4-FFF2-40B4-BE49-F238E27FC236}">
                <a16:creationId xmlns:a16="http://schemas.microsoft.com/office/drawing/2014/main" id="{E435C1DE-8FDF-4AB4-AD30-0077C5477DE0}"/>
              </a:ext>
            </a:extLst>
          </xdr:cNvPr>
          <xdr:cNvSpPr>
            <a:spLocks/>
          </xdr:cNvSpPr>
        </xdr:nvSpPr>
        <xdr:spPr bwMode="auto">
          <a:xfrm>
            <a:off x="3035866" y="2761593"/>
            <a:ext cx="2896" cy="2896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1" y="1"/>
              </a:cxn>
              <a:cxn ang="0">
                <a:pos x="2" y="2"/>
              </a:cxn>
              <a:cxn ang="0">
                <a:pos x="2" y="2"/>
              </a:cxn>
              <a:cxn ang="0">
                <a:pos x="0" y="0"/>
              </a:cxn>
            </a:cxnLst>
            <a:rect l="0" t="0" r="r" b="b"/>
            <a:pathLst>
              <a:path w="2" h="2">
                <a:moveTo>
                  <a:pt x="0" y="0"/>
                </a:moveTo>
                <a:lnTo>
                  <a:pt x="1" y="1"/>
                </a:lnTo>
                <a:lnTo>
                  <a:pt x="2" y="2"/>
                </a:lnTo>
                <a:lnTo>
                  <a:pt x="2" y="2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18" name="Freeform 139">
            <a:extLst>
              <a:ext uri="{FF2B5EF4-FFF2-40B4-BE49-F238E27FC236}">
                <a16:creationId xmlns:a16="http://schemas.microsoft.com/office/drawing/2014/main" id="{58BF1A6A-9333-4DC1-AA06-1BFD1C174188}"/>
              </a:ext>
            </a:extLst>
          </xdr:cNvPr>
          <xdr:cNvSpPr>
            <a:spLocks noEditPoints="1"/>
          </xdr:cNvSpPr>
        </xdr:nvSpPr>
        <xdr:spPr bwMode="auto">
          <a:xfrm>
            <a:off x="1668838" y="3029495"/>
            <a:ext cx="11585" cy="44892"/>
          </a:xfrm>
          <a:custGeom>
            <a:avLst/>
            <a:gdLst/>
            <a:ahLst/>
            <a:cxnLst>
              <a:cxn ang="0">
                <a:pos x="5" y="11"/>
              </a:cxn>
              <a:cxn ang="0">
                <a:pos x="4" y="17"/>
              </a:cxn>
              <a:cxn ang="0">
                <a:pos x="5" y="18"/>
              </a:cxn>
              <a:cxn ang="0">
                <a:pos x="8" y="21"/>
              </a:cxn>
              <a:cxn ang="0">
                <a:pos x="8" y="22"/>
              </a:cxn>
              <a:cxn ang="0">
                <a:pos x="7" y="25"/>
              </a:cxn>
              <a:cxn ang="0">
                <a:pos x="6" y="28"/>
              </a:cxn>
              <a:cxn ang="0">
                <a:pos x="4" y="31"/>
              </a:cxn>
              <a:cxn ang="0">
                <a:pos x="2" y="31"/>
              </a:cxn>
              <a:cxn ang="0">
                <a:pos x="0" y="30"/>
              </a:cxn>
              <a:cxn ang="0">
                <a:pos x="0" y="28"/>
              </a:cxn>
              <a:cxn ang="0">
                <a:pos x="1" y="25"/>
              </a:cxn>
              <a:cxn ang="0">
                <a:pos x="3" y="20"/>
              </a:cxn>
              <a:cxn ang="0">
                <a:pos x="4" y="15"/>
              </a:cxn>
              <a:cxn ang="0">
                <a:pos x="5" y="11"/>
              </a:cxn>
              <a:cxn ang="0">
                <a:pos x="6" y="2"/>
              </a:cxn>
              <a:cxn ang="0">
                <a:pos x="6" y="5"/>
              </a:cxn>
              <a:cxn ang="0">
                <a:pos x="5" y="11"/>
              </a:cxn>
              <a:cxn ang="0">
                <a:pos x="5" y="8"/>
              </a:cxn>
              <a:cxn ang="0">
                <a:pos x="6" y="2"/>
              </a:cxn>
              <a:cxn ang="0">
                <a:pos x="7" y="0"/>
              </a:cxn>
              <a:cxn ang="0">
                <a:pos x="6" y="2"/>
              </a:cxn>
              <a:cxn ang="0">
                <a:pos x="6" y="1"/>
              </a:cxn>
              <a:cxn ang="0">
                <a:pos x="7" y="0"/>
              </a:cxn>
            </a:cxnLst>
            <a:rect l="0" t="0" r="r" b="b"/>
            <a:pathLst>
              <a:path w="8" h="31">
                <a:moveTo>
                  <a:pt x="5" y="11"/>
                </a:moveTo>
                <a:lnTo>
                  <a:pt x="4" y="17"/>
                </a:lnTo>
                <a:lnTo>
                  <a:pt x="5" y="18"/>
                </a:lnTo>
                <a:lnTo>
                  <a:pt x="8" y="21"/>
                </a:lnTo>
                <a:lnTo>
                  <a:pt x="8" y="22"/>
                </a:lnTo>
                <a:lnTo>
                  <a:pt x="7" y="25"/>
                </a:lnTo>
                <a:lnTo>
                  <a:pt x="6" y="28"/>
                </a:lnTo>
                <a:lnTo>
                  <a:pt x="4" y="31"/>
                </a:lnTo>
                <a:lnTo>
                  <a:pt x="2" y="31"/>
                </a:lnTo>
                <a:lnTo>
                  <a:pt x="0" y="30"/>
                </a:lnTo>
                <a:lnTo>
                  <a:pt x="0" y="28"/>
                </a:lnTo>
                <a:lnTo>
                  <a:pt x="1" y="25"/>
                </a:lnTo>
                <a:lnTo>
                  <a:pt x="3" y="20"/>
                </a:lnTo>
                <a:lnTo>
                  <a:pt x="4" y="15"/>
                </a:lnTo>
                <a:lnTo>
                  <a:pt x="5" y="11"/>
                </a:lnTo>
                <a:close/>
                <a:moveTo>
                  <a:pt x="6" y="2"/>
                </a:moveTo>
                <a:lnTo>
                  <a:pt x="6" y="5"/>
                </a:lnTo>
                <a:lnTo>
                  <a:pt x="5" y="11"/>
                </a:lnTo>
                <a:lnTo>
                  <a:pt x="5" y="8"/>
                </a:lnTo>
                <a:lnTo>
                  <a:pt x="6" y="2"/>
                </a:lnTo>
                <a:close/>
                <a:moveTo>
                  <a:pt x="7" y="0"/>
                </a:moveTo>
                <a:lnTo>
                  <a:pt x="6" y="2"/>
                </a:lnTo>
                <a:lnTo>
                  <a:pt x="6" y="1"/>
                </a:lnTo>
                <a:lnTo>
                  <a:pt x="7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19" name="Freeform 140">
            <a:extLst>
              <a:ext uri="{FF2B5EF4-FFF2-40B4-BE49-F238E27FC236}">
                <a16:creationId xmlns:a16="http://schemas.microsoft.com/office/drawing/2014/main" id="{6801A8CA-2A79-42C6-AF1A-2B79F32153A3}"/>
              </a:ext>
            </a:extLst>
          </xdr:cNvPr>
          <xdr:cNvSpPr>
            <a:spLocks/>
          </xdr:cNvSpPr>
        </xdr:nvSpPr>
        <xdr:spPr bwMode="auto">
          <a:xfrm>
            <a:off x="3044554" y="2764489"/>
            <a:ext cx="17377" cy="13034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2" y="1"/>
              </a:cxn>
              <a:cxn ang="0">
                <a:pos x="5" y="3"/>
              </a:cxn>
              <a:cxn ang="0">
                <a:pos x="6" y="4"/>
              </a:cxn>
              <a:cxn ang="0">
                <a:pos x="6" y="5"/>
              </a:cxn>
              <a:cxn ang="0">
                <a:pos x="8" y="6"/>
              </a:cxn>
              <a:cxn ang="0">
                <a:pos x="9" y="6"/>
              </a:cxn>
              <a:cxn ang="0">
                <a:pos x="12" y="9"/>
              </a:cxn>
              <a:cxn ang="0">
                <a:pos x="7" y="6"/>
              </a:cxn>
              <a:cxn ang="0">
                <a:pos x="2" y="2"/>
              </a:cxn>
              <a:cxn ang="0">
                <a:pos x="1" y="1"/>
              </a:cxn>
              <a:cxn ang="0">
                <a:pos x="0" y="0"/>
              </a:cxn>
              <a:cxn ang="0">
                <a:pos x="0" y="0"/>
              </a:cxn>
            </a:cxnLst>
            <a:rect l="0" t="0" r="r" b="b"/>
            <a:pathLst>
              <a:path w="12" h="9">
                <a:moveTo>
                  <a:pt x="0" y="0"/>
                </a:moveTo>
                <a:lnTo>
                  <a:pt x="2" y="1"/>
                </a:lnTo>
                <a:lnTo>
                  <a:pt x="5" y="3"/>
                </a:lnTo>
                <a:lnTo>
                  <a:pt x="6" y="4"/>
                </a:lnTo>
                <a:lnTo>
                  <a:pt x="6" y="5"/>
                </a:lnTo>
                <a:lnTo>
                  <a:pt x="8" y="6"/>
                </a:lnTo>
                <a:lnTo>
                  <a:pt x="9" y="6"/>
                </a:lnTo>
                <a:lnTo>
                  <a:pt x="12" y="9"/>
                </a:lnTo>
                <a:lnTo>
                  <a:pt x="7" y="6"/>
                </a:lnTo>
                <a:lnTo>
                  <a:pt x="2" y="2"/>
                </a:lnTo>
                <a:lnTo>
                  <a:pt x="1" y="1"/>
                </a:lnTo>
                <a:lnTo>
                  <a:pt x="0" y="0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20" name="Freeform 141">
            <a:extLst>
              <a:ext uri="{FF2B5EF4-FFF2-40B4-BE49-F238E27FC236}">
                <a16:creationId xmlns:a16="http://schemas.microsoft.com/office/drawing/2014/main" id="{4E75FE24-6FB2-41D5-AEC5-7F04B8EBEA0B}"/>
              </a:ext>
            </a:extLst>
          </xdr:cNvPr>
          <xdr:cNvSpPr>
            <a:spLocks/>
          </xdr:cNvSpPr>
        </xdr:nvSpPr>
        <xdr:spPr bwMode="auto">
          <a:xfrm>
            <a:off x="2995318" y="2726838"/>
            <a:ext cx="149157" cy="112954"/>
          </a:xfrm>
          <a:custGeom>
            <a:avLst/>
            <a:gdLst/>
            <a:ahLst/>
            <a:cxnLst>
              <a:cxn ang="0">
                <a:pos x="10" y="0"/>
              </a:cxn>
              <a:cxn ang="0">
                <a:pos x="11" y="1"/>
              </a:cxn>
              <a:cxn ang="0">
                <a:pos x="25" y="12"/>
              </a:cxn>
              <a:cxn ang="0">
                <a:pos x="30" y="18"/>
              </a:cxn>
              <a:cxn ang="0">
                <a:pos x="34" y="21"/>
              </a:cxn>
              <a:cxn ang="0">
                <a:pos x="33" y="20"/>
              </a:cxn>
              <a:cxn ang="0">
                <a:pos x="33" y="18"/>
              </a:cxn>
              <a:cxn ang="0">
                <a:pos x="32" y="16"/>
              </a:cxn>
              <a:cxn ang="0">
                <a:pos x="32" y="16"/>
              </a:cxn>
              <a:cxn ang="0">
                <a:pos x="42" y="21"/>
              </a:cxn>
              <a:cxn ang="0">
                <a:pos x="57" y="29"/>
              </a:cxn>
              <a:cxn ang="0">
                <a:pos x="73" y="39"/>
              </a:cxn>
              <a:cxn ang="0">
                <a:pos x="86" y="50"/>
              </a:cxn>
              <a:cxn ang="0">
                <a:pos x="91" y="55"/>
              </a:cxn>
              <a:cxn ang="0">
                <a:pos x="96" y="66"/>
              </a:cxn>
              <a:cxn ang="0">
                <a:pos x="103" y="78"/>
              </a:cxn>
              <a:cxn ang="0">
                <a:pos x="101" y="75"/>
              </a:cxn>
              <a:cxn ang="0">
                <a:pos x="94" y="67"/>
              </a:cxn>
              <a:cxn ang="0">
                <a:pos x="88" y="59"/>
              </a:cxn>
              <a:cxn ang="0">
                <a:pos x="84" y="57"/>
              </a:cxn>
              <a:cxn ang="0">
                <a:pos x="89" y="62"/>
              </a:cxn>
              <a:cxn ang="0">
                <a:pos x="89" y="65"/>
              </a:cxn>
              <a:cxn ang="0">
                <a:pos x="81" y="57"/>
              </a:cxn>
              <a:cxn ang="0">
                <a:pos x="77" y="54"/>
              </a:cxn>
              <a:cxn ang="0">
                <a:pos x="75" y="55"/>
              </a:cxn>
              <a:cxn ang="0">
                <a:pos x="69" y="47"/>
              </a:cxn>
              <a:cxn ang="0">
                <a:pos x="66" y="43"/>
              </a:cxn>
              <a:cxn ang="0">
                <a:pos x="64" y="41"/>
              </a:cxn>
              <a:cxn ang="0">
                <a:pos x="59" y="37"/>
              </a:cxn>
              <a:cxn ang="0">
                <a:pos x="50" y="29"/>
              </a:cxn>
              <a:cxn ang="0">
                <a:pos x="46" y="28"/>
              </a:cxn>
              <a:cxn ang="0">
                <a:pos x="46" y="31"/>
              </a:cxn>
              <a:cxn ang="0">
                <a:pos x="50" y="34"/>
              </a:cxn>
              <a:cxn ang="0">
                <a:pos x="51" y="37"/>
              </a:cxn>
              <a:cxn ang="0">
                <a:pos x="44" y="32"/>
              </a:cxn>
              <a:cxn ang="0">
                <a:pos x="38" y="26"/>
              </a:cxn>
              <a:cxn ang="0">
                <a:pos x="30" y="23"/>
              </a:cxn>
              <a:cxn ang="0">
                <a:pos x="27" y="20"/>
              </a:cxn>
              <a:cxn ang="0">
                <a:pos x="28" y="21"/>
              </a:cxn>
              <a:cxn ang="0">
                <a:pos x="29" y="23"/>
              </a:cxn>
              <a:cxn ang="0">
                <a:pos x="30" y="24"/>
              </a:cxn>
              <a:cxn ang="0">
                <a:pos x="14" y="12"/>
              </a:cxn>
              <a:cxn ang="0">
                <a:pos x="6" y="7"/>
              </a:cxn>
              <a:cxn ang="0">
                <a:pos x="1" y="3"/>
              </a:cxn>
              <a:cxn ang="0">
                <a:pos x="5" y="3"/>
              </a:cxn>
              <a:cxn ang="0">
                <a:pos x="10" y="5"/>
              </a:cxn>
              <a:cxn ang="0">
                <a:pos x="12" y="7"/>
              </a:cxn>
              <a:cxn ang="0">
                <a:pos x="13" y="9"/>
              </a:cxn>
              <a:cxn ang="0">
                <a:pos x="15" y="10"/>
              </a:cxn>
              <a:cxn ang="0">
                <a:pos x="14" y="6"/>
              </a:cxn>
              <a:cxn ang="0">
                <a:pos x="10" y="0"/>
              </a:cxn>
            </a:cxnLst>
            <a:rect l="0" t="0" r="r" b="b"/>
            <a:pathLst>
              <a:path w="103" h="78">
                <a:moveTo>
                  <a:pt x="10" y="0"/>
                </a:moveTo>
                <a:lnTo>
                  <a:pt x="10" y="0"/>
                </a:lnTo>
                <a:lnTo>
                  <a:pt x="11" y="0"/>
                </a:lnTo>
                <a:lnTo>
                  <a:pt x="11" y="1"/>
                </a:lnTo>
                <a:lnTo>
                  <a:pt x="11" y="1"/>
                </a:lnTo>
                <a:lnTo>
                  <a:pt x="25" y="12"/>
                </a:lnTo>
                <a:lnTo>
                  <a:pt x="28" y="15"/>
                </a:lnTo>
                <a:lnTo>
                  <a:pt x="30" y="18"/>
                </a:lnTo>
                <a:lnTo>
                  <a:pt x="33" y="21"/>
                </a:lnTo>
                <a:lnTo>
                  <a:pt x="34" y="21"/>
                </a:lnTo>
                <a:lnTo>
                  <a:pt x="34" y="20"/>
                </a:lnTo>
                <a:lnTo>
                  <a:pt x="33" y="20"/>
                </a:lnTo>
                <a:lnTo>
                  <a:pt x="33" y="19"/>
                </a:lnTo>
                <a:lnTo>
                  <a:pt x="33" y="18"/>
                </a:lnTo>
                <a:lnTo>
                  <a:pt x="32" y="17"/>
                </a:lnTo>
                <a:lnTo>
                  <a:pt x="32" y="16"/>
                </a:lnTo>
                <a:lnTo>
                  <a:pt x="32" y="16"/>
                </a:lnTo>
                <a:lnTo>
                  <a:pt x="32" y="16"/>
                </a:lnTo>
                <a:lnTo>
                  <a:pt x="38" y="18"/>
                </a:lnTo>
                <a:lnTo>
                  <a:pt x="42" y="21"/>
                </a:lnTo>
                <a:lnTo>
                  <a:pt x="47" y="24"/>
                </a:lnTo>
                <a:lnTo>
                  <a:pt x="57" y="29"/>
                </a:lnTo>
                <a:lnTo>
                  <a:pt x="65" y="33"/>
                </a:lnTo>
                <a:lnTo>
                  <a:pt x="73" y="39"/>
                </a:lnTo>
                <a:lnTo>
                  <a:pt x="82" y="46"/>
                </a:lnTo>
                <a:lnTo>
                  <a:pt x="86" y="50"/>
                </a:lnTo>
                <a:lnTo>
                  <a:pt x="90" y="54"/>
                </a:lnTo>
                <a:lnTo>
                  <a:pt x="91" y="55"/>
                </a:lnTo>
                <a:lnTo>
                  <a:pt x="92" y="60"/>
                </a:lnTo>
                <a:lnTo>
                  <a:pt x="96" y="66"/>
                </a:lnTo>
                <a:lnTo>
                  <a:pt x="100" y="72"/>
                </a:lnTo>
                <a:lnTo>
                  <a:pt x="103" y="78"/>
                </a:lnTo>
                <a:lnTo>
                  <a:pt x="102" y="77"/>
                </a:lnTo>
                <a:lnTo>
                  <a:pt x="101" y="75"/>
                </a:lnTo>
                <a:lnTo>
                  <a:pt x="98" y="71"/>
                </a:lnTo>
                <a:lnTo>
                  <a:pt x="94" y="67"/>
                </a:lnTo>
                <a:lnTo>
                  <a:pt x="91" y="62"/>
                </a:lnTo>
                <a:lnTo>
                  <a:pt x="88" y="59"/>
                </a:lnTo>
                <a:lnTo>
                  <a:pt x="85" y="56"/>
                </a:lnTo>
                <a:lnTo>
                  <a:pt x="84" y="57"/>
                </a:lnTo>
                <a:lnTo>
                  <a:pt x="85" y="59"/>
                </a:lnTo>
                <a:lnTo>
                  <a:pt x="89" y="62"/>
                </a:lnTo>
                <a:lnTo>
                  <a:pt x="90" y="64"/>
                </a:lnTo>
                <a:lnTo>
                  <a:pt x="89" y="65"/>
                </a:lnTo>
                <a:lnTo>
                  <a:pt x="86" y="63"/>
                </a:lnTo>
                <a:lnTo>
                  <a:pt x="81" y="57"/>
                </a:lnTo>
                <a:lnTo>
                  <a:pt x="78" y="54"/>
                </a:lnTo>
                <a:lnTo>
                  <a:pt x="77" y="54"/>
                </a:lnTo>
                <a:lnTo>
                  <a:pt x="77" y="55"/>
                </a:lnTo>
                <a:lnTo>
                  <a:pt x="75" y="55"/>
                </a:lnTo>
                <a:lnTo>
                  <a:pt x="71" y="50"/>
                </a:lnTo>
                <a:lnTo>
                  <a:pt x="69" y="47"/>
                </a:lnTo>
                <a:lnTo>
                  <a:pt x="67" y="45"/>
                </a:lnTo>
                <a:lnTo>
                  <a:pt x="66" y="43"/>
                </a:lnTo>
                <a:lnTo>
                  <a:pt x="65" y="42"/>
                </a:lnTo>
                <a:lnTo>
                  <a:pt x="64" y="41"/>
                </a:lnTo>
                <a:lnTo>
                  <a:pt x="62" y="39"/>
                </a:lnTo>
                <a:lnTo>
                  <a:pt x="59" y="37"/>
                </a:lnTo>
                <a:lnTo>
                  <a:pt x="55" y="34"/>
                </a:lnTo>
                <a:lnTo>
                  <a:pt x="50" y="29"/>
                </a:lnTo>
                <a:lnTo>
                  <a:pt x="48" y="28"/>
                </a:lnTo>
                <a:lnTo>
                  <a:pt x="46" y="28"/>
                </a:lnTo>
                <a:lnTo>
                  <a:pt x="45" y="29"/>
                </a:lnTo>
                <a:lnTo>
                  <a:pt x="46" y="31"/>
                </a:lnTo>
                <a:lnTo>
                  <a:pt x="48" y="33"/>
                </a:lnTo>
                <a:lnTo>
                  <a:pt x="50" y="34"/>
                </a:lnTo>
                <a:lnTo>
                  <a:pt x="52" y="36"/>
                </a:lnTo>
                <a:lnTo>
                  <a:pt x="51" y="37"/>
                </a:lnTo>
                <a:lnTo>
                  <a:pt x="48" y="37"/>
                </a:lnTo>
                <a:lnTo>
                  <a:pt x="44" y="32"/>
                </a:lnTo>
                <a:lnTo>
                  <a:pt x="42" y="29"/>
                </a:lnTo>
                <a:lnTo>
                  <a:pt x="38" y="26"/>
                </a:lnTo>
                <a:lnTo>
                  <a:pt x="32" y="24"/>
                </a:lnTo>
                <a:lnTo>
                  <a:pt x="30" y="23"/>
                </a:lnTo>
                <a:lnTo>
                  <a:pt x="28" y="21"/>
                </a:lnTo>
                <a:lnTo>
                  <a:pt x="27" y="20"/>
                </a:lnTo>
                <a:lnTo>
                  <a:pt x="27" y="20"/>
                </a:lnTo>
                <a:lnTo>
                  <a:pt x="28" y="21"/>
                </a:lnTo>
                <a:lnTo>
                  <a:pt x="29" y="22"/>
                </a:lnTo>
                <a:lnTo>
                  <a:pt x="29" y="23"/>
                </a:lnTo>
                <a:lnTo>
                  <a:pt x="30" y="24"/>
                </a:lnTo>
                <a:lnTo>
                  <a:pt x="30" y="24"/>
                </a:lnTo>
                <a:lnTo>
                  <a:pt x="24" y="20"/>
                </a:lnTo>
                <a:lnTo>
                  <a:pt x="14" y="12"/>
                </a:lnTo>
                <a:lnTo>
                  <a:pt x="11" y="10"/>
                </a:lnTo>
                <a:lnTo>
                  <a:pt x="6" y="7"/>
                </a:lnTo>
                <a:lnTo>
                  <a:pt x="3" y="4"/>
                </a:lnTo>
                <a:lnTo>
                  <a:pt x="1" y="3"/>
                </a:lnTo>
                <a:lnTo>
                  <a:pt x="0" y="2"/>
                </a:lnTo>
                <a:lnTo>
                  <a:pt x="5" y="3"/>
                </a:lnTo>
                <a:lnTo>
                  <a:pt x="9" y="5"/>
                </a:lnTo>
                <a:lnTo>
                  <a:pt x="10" y="5"/>
                </a:lnTo>
                <a:lnTo>
                  <a:pt x="11" y="6"/>
                </a:lnTo>
                <a:lnTo>
                  <a:pt x="12" y="7"/>
                </a:lnTo>
                <a:lnTo>
                  <a:pt x="13" y="8"/>
                </a:lnTo>
                <a:lnTo>
                  <a:pt x="13" y="9"/>
                </a:lnTo>
                <a:lnTo>
                  <a:pt x="14" y="10"/>
                </a:lnTo>
                <a:lnTo>
                  <a:pt x="15" y="10"/>
                </a:lnTo>
                <a:lnTo>
                  <a:pt x="15" y="10"/>
                </a:lnTo>
                <a:lnTo>
                  <a:pt x="14" y="6"/>
                </a:lnTo>
                <a:lnTo>
                  <a:pt x="10" y="0"/>
                </a:lnTo>
                <a:lnTo>
                  <a:pt x="1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21" name="Freeform 142">
            <a:extLst>
              <a:ext uri="{FF2B5EF4-FFF2-40B4-BE49-F238E27FC236}">
                <a16:creationId xmlns:a16="http://schemas.microsoft.com/office/drawing/2014/main" id="{C4618A46-2A52-47BB-8B6D-06DFAC6E6579}"/>
              </a:ext>
            </a:extLst>
          </xdr:cNvPr>
          <xdr:cNvSpPr>
            <a:spLocks/>
          </xdr:cNvSpPr>
        </xdr:nvSpPr>
        <xdr:spPr bwMode="auto">
          <a:xfrm>
            <a:off x="1641323" y="3088869"/>
            <a:ext cx="26066" cy="20274"/>
          </a:xfrm>
          <a:custGeom>
            <a:avLst/>
            <a:gdLst/>
            <a:ahLst/>
            <a:cxnLst>
              <a:cxn ang="0">
                <a:pos x="13" y="0"/>
              </a:cxn>
              <a:cxn ang="0">
                <a:pos x="18" y="0"/>
              </a:cxn>
              <a:cxn ang="0">
                <a:pos x="10" y="10"/>
              </a:cxn>
              <a:cxn ang="0">
                <a:pos x="6" y="13"/>
              </a:cxn>
              <a:cxn ang="0">
                <a:pos x="5" y="14"/>
              </a:cxn>
              <a:cxn ang="0">
                <a:pos x="2" y="14"/>
              </a:cxn>
              <a:cxn ang="0">
                <a:pos x="0" y="13"/>
              </a:cxn>
              <a:cxn ang="0">
                <a:pos x="0" y="12"/>
              </a:cxn>
              <a:cxn ang="0">
                <a:pos x="0" y="11"/>
              </a:cxn>
              <a:cxn ang="0">
                <a:pos x="3" y="6"/>
              </a:cxn>
              <a:cxn ang="0">
                <a:pos x="8" y="3"/>
              </a:cxn>
              <a:cxn ang="0">
                <a:pos x="12" y="1"/>
              </a:cxn>
              <a:cxn ang="0">
                <a:pos x="13" y="0"/>
              </a:cxn>
            </a:cxnLst>
            <a:rect l="0" t="0" r="r" b="b"/>
            <a:pathLst>
              <a:path w="18" h="14">
                <a:moveTo>
                  <a:pt x="13" y="0"/>
                </a:moveTo>
                <a:lnTo>
                  <a:pt x="18" y="0"/>
                </a:lnTo>
                <a:lnTo>
                  <a:pt x="10" y="10"/>
                </a:lnTo>
                <a:lnTo>
                  <a:pt x="6" y="13"/>
                </a:lnTo>
                <a:lnTo>
                  <a:pt x="5" y="14"/>
                </a:lnTo>
                <a:lnTo>
                  <a:pt x="2" y="14"/>
                </a:lnTo>
                <a:lnTo>
                  <a:pt x="0" y="13"/>
                </a:lnTo>
                <a:lnTo>
                  <a:pt x="0" y="12"/>
                </a:lnTo>
                <a:lnTo>
                  <a:pt x="0" y="11"/>
                </a:lnTo>
                <a:lnTo>
                  <a:pt x="3" y="6"/>
                </a:lnTo>
                <a:lnTo>
                  <a:pt x="8" y="3"/>
                </a:lnTo>
                <a:lnTo>
                  <a:pt x="12" y="1"/>
                </a:lnTo>
                <a:lnTo>
                  <a:pt x="13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22" name="Freeform 143">
            <a:extLst>
              <a:ext uri="{FF2B5EF4-FFF2-40B4-BE49-F238E27FC236}">
                <a16:creationId xmlns:a16="http://schemas.microsoft.com/office/drawing/2014/main" id="{3B0A1654-CD21-4464-915A-61EA35D17FF9}"/>
              </a:ext>
            </a:extLst>
          </xdr:cNvPr>
          <xdr:cNvSpPr>
            <a:spLocks/>
          </xdr:cNvSpPr>
        </xdr:nvSpPr>
        <xdr:spPr bwMode="auto">
          <a:xfrm>
            <a:off x="3069172" y="2789107"/>
            <a:ext cx="70958" cy="69510"/>
          </a:xfrm>
          <a:custGeom>
            <a:avLst/>
            <a:gdLst/>
            <a:ahLst/>
            <a:cxnLst>
              <a:cxn ang="0">
                <a:pos x="1" y="0"/>
              </a:cxn>
              <a:cxn ang="0">
                <a:pos x="2" y="0"/>
              </a:cxn>
              <a:cxn ang="0">
                <a:pos x="7" y="3"/>
              </a:cxn>
              <a:cxn ang="0">
                <a:pos x="9" y="5"/>
              </a:cxn>
              <a:cxn ang="0">
                <a:pos x="11" y="6"/>
              </a:cxn>
              <a:cxn ang="0">
                <a:pos x="20" y="13"/>
              </a:cxn>
              <a:cxn ang="0">
                <a:pos x="27" y="18"/>
              </a:cxn>
              <a:cxn ang="0">
                <a:pos x="34" y="25"/>
              </a:cxn>
              <a:cxn ang="0">
                <a:pos x="39" y="32"/>
              </a:cxn>
              <a:cxn ang="0">
                <a:pos x="45" y="41"/>
              </a:cxn>
              <a:cxn ang="0">
                <a:pos x="46" y="43"/>
              </a:cxn>
              <a:cxn ang="0">
                <a:pos x="47" y="44"/>
              </a:cxn>
              <a:cxn ang="0">
                <a:pos x="49" y="47"/>
              </a:cxn>
              <a:cxn ang="0">
                <a:pos x="49" y="47"/>
              </a:cxn>
              <a:cxn ang="0">
                <a:pos x="48" y="48"/>
              </a:cxn>
              <a:cxn ang="0">
                <a:pos x="45" y="48"/>
              </a:cxn>
              <a:cxn ang="0">
                <a:pos x="42" y="46"/>
              </a:cxn>
              <a:cxn ang="0">
                <a:pos x="39" y="43"/>
              </a:cxn>
              <a:cxn ang="0">
                <a:pos x="36" y="39"/>
              </a:cxn>
              <a:cxn ang="0">
                <a:pos x="34" y="35"/>
              </a:cxn>
              <a:cxn ang="0">
                <a:pos x="32" y="31"/>
              </a:cxn>
              <a:cxn ang="0">
                <a:pos x="32" y="30"/>
              </a:cxn>
              <a:cxn ang="0">
                <a:pos x="32" y="31"/>
              </a:cxn>
              <a:cxn ang="0">
                <a:pos x="33" y="32"/>
              </a:cxn>
              <a:cxn ang="0">
                <a:pos x="33" y="33"/>
              </a:cxn>
              <a:cxn ang="0">
                <a:pos x="33" y="34"/>
              </a:cxn>
              <a:cxn ang="0">
                <a:pos x="34" y="36"/>
              </a:cxn>
              <a:cxn ang="0">
                <a:pos x="35" y="37"/>
              </a:cxn>
              <a:cxn ang="0">
                <a:pos x="35" y="37"/>
              </a:cxn>
              <a:cxn ang="0">
                <a:pos x="34" y="37"/>
              </a:cxn>
              <a:cxn ang="0">
                <a:pos x="31" y="33"/>
              </a:cxn>
              <a:cxn ang="0">
                <a:pos x="28" y="29"/>
              </a:cxn>
              <a:cxn ang="0">
                <a:pos x="25" y="26"/>
              </a:cxn>
              <a:cxn ang="0">
                <a:pos x="22" y="25"/>
              </a:cxn>
              <a:cxn ang="0">
                <a:pos x="16" y="23"/>
              </a:cxn>
              <a:cxn ang="0">
                <a:pos x="13" y="21"/>
              </a:cxn>
              <a:cxn ang="0">
                <a:pos x="11" y="18"/>
              </a:cxn>
              <a:cxn ang="0">
                <a:pos x="11" y="16"/>
              </a:cxn>
              <a:cxn ang="0">
                <a:pos x="12" y="16"/>
              </a:cxn>
              <a:cxn ang="0">
                <a:pos x="12" y="15"/>
              </a:cxn>
              <a:cxn ang="0">
                <a:pos x="7" y="9"/>
              </a:cxn>
              <a:cxn ang="0">
                <a:pos x="4" y="6"/>
              </a:cxn>
              <a:cxn ang="0">
                <a:pos x="1" y="4"/>
              </a:cxn>
              <a:cxn ang="0">
                <a:pos x="0" y="1"/>
              </a:cxn>
              <a:cxn ang="0">
                <a:pos x="1" y="0"/>
              </a:cxn>
            </a:cxnLst>
            <a:rect l="0" t="0" r="r" b="b"/>
            <a:pathLst>
              <a:path w="49" h="48">
                <a:moveTo>
                  <a:pt x="1" y="0"/>
                </a:moveTo>
                <a:lnTo>
                  <a:pt x="2" y="0"/>
                </a:lnTo>
                <a:lnTo>
                  <a:pt x="7" y="3"/>
                </a:lnTo>
                <a:lnTo>
                  <a:pt x="9" y="5"/>
                </a:lnTo>
                <a:lnTo>
                  <a:pt x="11" y="6"/>
                </a:lnTo>
                <a:lnTo>
                  <a:pt x="20" y="13"/>
                </a:lnTo>
                <a:lnTo>
                  <a:pt x="27" y="18"/>
                </a:lnTo>
                <a:lnTo>
                  <a:pt x="34" y="25"/>
                </a:lnTo>
                <a:lnTo>
                  <a:pt x="39" y="32"/>
                </a:lnTo>
                <a:lnTo>
                  <a:pt x="45" y="41"/>
                </a:lnTo>
                <a:lnTo>
                  <a:pt x="46" y="43"/>
                </a:lnTo>
                <a:lnTo>
                  <a:pt x="47" y="44"/>
                </a:lnTo>
                <a:lnTo>
                  <a:pt x="49" y="47"/>
                </a:lnTo>
                <a:lnTo>
                  <a:pt x="49" y="47"/>
                </a:lnTo>
                <a:lnTo>
                  <a:pt x="48" y="48"/>
                </a:lnTo>
                <a:lnTo>
                  <a:pt x="45" y="48"/>
                </a:lnTo>
                <a:lnTo>
                  <a:pt x="42" y="46"/>
                </a:lnTo>
                <a:lnTo>
                  <a:pt x="39" y="43"/>
                </a:lnTo>
                <a:lnTo>
                  <a:pt x="36" y="39"/>
                </a:lnTo>
                <a:lnTo>
                  <a:pt x="34" y="35"/>
                </a:lnTo>
                <a:lnTo>
                  <a:pt x="32" y="31"/>
                </a:lnTo>
                <a:lnTo>
                  <a:pt x="32" y="30"/>
                </a:lnTo>
                <a:lnTo>
                  <a:pt x="32" y="31"/>
                </a:lnTo>
                <a:lnTo>
                  <a:pt x="33" y="32"/>
                </a:lnTo>
                <a:lnTo>
                  <a:pt x="33" y="33"/>
                </a:lnTo>
                <a:lnTo>
                  <a:pt x="33" y="34"/>
                </a:lnTo>
                <a:lnTo>
                  <a:pt x="34" y="36"/>
                </a:lnTo>
                <a:lnTo>
                  <a:pt x="35" y="37"/>
                </a:lnTo>
                <a:lnTo>
                  <a:pt x="35" y="37"/>
                </a:lnTo>
                <a:lnTo>
                  <a:pt x="34" y="37"/>
                </a:lnTo>
                <a:lnTo>
                  <a:pt x="31" y="33"/>
                </a:lnTo>
                <a:lnTo>
                  <a:pt x="28" y="29"/>
                </a:lnTo>
                <a:lnTo>
                  <a:pt x="25" y="26"/>
                </a:lnTo>
                <a:lnTo>
                  <a:pt x="22" y="25"/>
                </a:lnTo>
                <a:lnTo>
                  <a:pt x="16" y="23"/>
                </a:lnTo>
                <a:lnTo>
                  <a:pt x="13" y="21"/>
                </a:lnTo>
                <a:lnTo>
                  <a:pt x="11" y="18"/>
                </a:lnTo>
                <a:lnTo>
                  <a:pt x="11" y="16"/>
                </a:lnTo>
                <a:lnTo>
                  <a:pt x="12" y="16"/>
                </a:lnTo>
                <a:lnTo>
                  <a:pt x="12" y="15"/>
                </a:lnTo>
                <a:lnTo>
                  <a:pt x="7" y="9"/>
                </a:lnTo>
                <a:lnTo>
                  <a:pt x="4" y="6"/>
                </a:lnTo>
                <a:lnTo>
                  <a:pt x="1" y="4"/>
                </a:lnTo>
                <a:lnTo>
                  <a:pt x="0" y="1"/>
                </a:lnTo>
                <a:lnTo>
                  <a:pt x="1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23" name="Freeform 144">
            <a:extLst>
              <a:ext uri="{FF2B5EF4-FFF2-40B4-BE49-F238E27FC236}">
                <a16:creationId xmlns:a16="http://schemas.microsoft.com/office/drawing/2014/main" id="{2559176E-E950-4196-876A-674F6638800D}"/>
              </a:ext>
            </a:extLst>
          </xdr:cNvPr>
          <xdr:cNvSpPr>
            <a:spLocks/>
          </xdr:cNvSpPr>
        </xdr:nvSpPr>
        <xdr:spPr bwMode="auto">
          <a:xfrm>
            <a:off x="1668838" y="3193133"/>
            <a:ext cx="41996" cy="78199"/>
          </a:xfrm>
          <a:custGeom>
            <a:avLst/>
            <a:gdLst/>
            <a:ahLst/>
            <a:cxnLst>
              <a:cxn ang="0">
                <a:pos x="4" y="0"/>
              </a:cxn>
              <a:cxn ang="0">
                <a:pos x="13" y="6"/>
              </a:cxn>
              <a:cxn ang="0">
                <a:pos x="20" y="13"/>
              </a:cxn>
              <a:cxn ang="0">
                <a:pos x="21" y="14"/>
              </a:cxn>
              <a:cxn ang="0">
                <a:pos x="20" y="15"/>
              </a:cxn>
              <a:cxn ang="0">
                <a:pos x="20" y="15"/>
              </a:cxn>
              <a:cxn ang="0">
                <a:pos x="19" y="16"/>
              </a:cxn>
              <a:cxn ang="0">
                <a:pos x="19" y="17"/>
              </a:cxn>
              <a:cxn ang="0">
                <a:pos x="23" y="27"/>
              </a:cxn>
              <a:cxn ang="0">
                <a:pos x="27" y="37"/>
              </a:cxn>
              <a:cxn ang="0">
                <a:pos x="28" y="40"/>
              </a:cxn>
              <a:cxn ang="0">
                <a:pos x="29" y="43"/>
              </a:cxn>
              <a:cxn ang="0">
                <a:pos x="29" y="50"/>
              </a:cxn>
              <a:cxn ang="0">
                <a:pos x="28" y="53"/>
              </a:cxn>
              <a:cxn ang="0">
                <a:pos x="25" y="54"/>
              </a:cxn>
              <a:cxn ang="0">
                <a:pos x="22" y="54"/>
              </a:cxn>
              <a:cxn ang="0">
                <a:pos x="17" y="51"/>
              </a:cxn>
              <a:cxn ang="0">
                <a:pos x="13" y="47"/>
              </a:cxn>
              <a:cxn ang="0">
                <a:pos x="10" y="42"/>
              </a:cxn>
              <a:cxn ang="0">
                <a:pos x="10" y="41"/>
              </a:cxn>
              <a:cxn ang="0">
                <a:pos x="11" y="40"/>
              </a:cxn>
              <a:cxn ang="0">
                <a:pos x="12" y="40"/>
              </a:cxn>
              <a:cxn ang="0">
                <a:pos x="14" y="39"/>
              </a:cxn>
              <a:cxn ang="0">
                <a:pos x="15" y="38"/>
              </a:cxn>
              <a:cxn ang="0">
                <a:pos x="16" y="38"/>
              </a:cxn>
              <a:cxn ang="0">
                <a:pos x="17" y="37"/>
              </a:cxn>
              <a:cxn ang="0">
                <a:pos x="18" y="36"/>
              </a:cxn>
              <a:cxn ang="0">
                <a:pos x="18" y="36"/>
              </a:cxn>
              <a:cxn ang="0">
                <a:pos x="18" y="35"/>
              </a:cxn>
              <a:cxn ang="0">
                <a:pos x="16" y="34"/>
              </a:cxn>
              <a:cxn ang="0">
                <a:pos x="15" y="35"/>
              </a:cxn>
              <a:cxn ang="0">
                <a:pos x="12" y="37"/>
              </a:cxn>
              <a:cxn ang="0">
                <a:pos x="10" y="38"/>
              </a:cxn>
              <a:cxn ang="0">
                <a:pos x="8" y="38"/>
              </a:cxn>
              <a:cxn ang="0">
                <a:pos x="7" y="36"/>
              </a:cxn>
              <a:cxn ang="0">
                <a:pos x="8" y="34"/>
              </a:cxn>
              <a:cxn ang="0">
                <a:pos x="9" y="31"/>
              </a:cxn>
              <a:cxn ang="0">
                <a:pos x="9" y="29"/>
              </a:cxn>
              <a:cxn ang="0">
                <a:pos x="8" y="28"/>
              </a:cxn>
              <a:cxn ang="0">
                <a:pos x="7" y="27"/>
              </a:cxn>
              <a:cxn ang="0">
                <a:pos x="6" y="27"/>
              </a:cxn>
              <a:cxn ang="0">
                <a:pos x="4" y="27"/>
              </a:cxn>
              <a:cxn ang="0">
                <a:pos x="3" y="27"/>
              </a:cxn>
              <a:cxn ang="0">
                <a:pos x="2" y="26"/>
              </a:cxn>
              <a:cxn ang="0">
                <a:pos x="1" y="25"/>
              </a:cxn>
              <a:cxn ang="0">
                <a:pos x="0" y="22"/>
              </a:cxn>
              <a:cxn ang="0">
                <a:pos x="0" y="17"/>
              </a:cxn>
              <a:cxn ang="0">
                <a:pos x="0" y="12"/>
              </a:cxn>
              <a:cxn ang="0">
                <a:pos x="1" y="8"/>
              </a:cxn>
              <a:cxn ang="0">
                <a:pos x="2" y="3"/>
              </a:cxn>
              <a:cxn ang="0">
                <a:pos x="3" y="1"/>
              </a:cxn>
              <a:cxn ang="0">
                <a:pos x="4" y="0"/>
              </a:cxn>
            </a:cxnLst>
            <a:rect l="0" t="0" r="r" b="b"/>
            <a:pathLst>
              <a:path w="29" h="54">
                <a:moveTo>
                  <a:pt x="4" y="0"/>
                </a:moveTo>
                <a:lnTo>
                  <a:pt x="13" y="6"/>
                </a:lnTo>
                <a:lnTo>
                  <a:pt x="20" y="13"/>
                </a:lnTo>
                <a:lnTo>
                  <a:pt x="21" y="14"/>
                </a:lnTo>
                <a:lnTo>
                  <a:pt x="20" y="15"/>
                </a:lnTo>
                <a:lnTo>
                  <a:pt x="20" y="15"/>
                </a:lnTo>
                <a:lnTo>
                  <a:pt x="19" y="16"/>
                </a:lnTo>
                <a:lnTo>
                  <a:pt x="19" y="17"/>
                </a:lnTo>
                <a:lnTo>
                  <a:pt x="23" y="27"/>
                </a:lnTo>
                <a:lnTo>
                  <a:pt x="27" y="37"/>
                </a:lnTo>
                <a:lnTo>
                  <a:pt x="28" y="40"/>
                </a:lnTo>
                <a:lnTo>
                  <a:pt x="29" y="43"/>
                </a:lnTo>
                <a:lnTo>
                  <a:pt x="29" y="50"/>
                </a:lnTo>
                <a:lnTo>
                  <a:pt x="28" y="53"/>
                </a:lnTo>
                <a:lnTo>
                  <a:pt x="25" y="54"/>
                </a:lnTo>
                <a:lnTo>
                  <a:pt x="22" y="54"/>
                </a:lnTo>
                <a:lnTo>
                  <a:pt x="17" y="51"/>
                </a:lnTo>
                <a:lnTo>
                  <a:pt x="13" y="47"/>
                </a:lnTo>
                <a:lnTo>
                  <a:pt x="10" y="42"/>
                </a:lnTo>
                <a:lnTo>
                  <a:pt x="10" y="41"/>
                </a:lnTo>
                <a:lnTo>
                  <a:pt x="11" y="40"/>
                </a:lnTo>
                <a:lnTo>
                  <a:pt x="12" y="40"/>
                </a:lnTo>
                <a:lnTo>
                  <a:pt x="14" y="39"/>
                </a:lnTo>
                <a:lnTo>
                  <a:pt x="15" y="38"/>
                </a:lnTo>
                <a:lnTo>
                  <a:pt x="16" y="38"/>
                </a:lnTo>
                <a:lnTo>
                  <a:pt x="17" y="37"/>
                </a:lnTo>
                <a:lnTo>
                  <a:pt x="18" y="36"/>
                </a:lnTo>
                <a:lnTo>
                  <a:pt x="18" y="36"/>
                </a:lnTo>
                <a:lnTo>
                  <a:pt x="18" y="35"/>
                </a:lnTo>
                <a:lnTo>
                  <a:pt x="16" y="34"/>
                </a:lnTo>
                <a:lnTo>
                  <a:pt x="15" y="35"/>
                </a:lnTo>
                <a:lnTo>
                  <a:pt x="12" y="37"/>
                </a:lnTo>
                <a:lnTo>
                  <a:pt x="10" y="38"/>
                </a:lnTo>
                <a:lnTo>
                  <a:pt x="8" y="38"/>
                </a:lnTo>
                <a:lnTo>
                  <a:pt x="7" y="36"/>
                </a:lnTo>
                <a:lnTo>
                  <a:pt x="8" y="34"/>
                </a:lnTo>
                <a:lnTo>
                  <a:pt x="9" y="31"/>
                </a:lnTo>
                <a:lnTo>
                  <a:pt x="9" y="29"/>
                </a:lnTo>
                <a:lnTo>
                  <a:pt x="8" y="28"/>
                </a:lnTo>
                <a:lnTo>
                  <a:pt x="7" y="27"/>
                </a:lnTo>
                <a:lnTo>
                  <a:pt x="6" y="27"/>
                </a:lnTo>
                <a:lnTo>
                  <a:pt x="4" y="27"/>
                </a:lnTo>
                <a:lnTo>
                  <a:pt x="3" y="27"/>
                </a:lnTo>
                <a:lnTo>
                  <a:pt x="2" y="26"/>
                </a:lnTo>
                <a:lnTo>
                  <a:pt x="1" y="25"/>
                </a:lnTo>
                <a:lnTo>
                  <a:pt x="0" y="22"/>
                </a:lnTo>
                <a:lnTo>
                  <a:pt x="0" y="17"/>
                </a:lnTo>
                <a:lnTo>
                  <a:pt x="0" y="12"/>
                </a:lnTo>
                <a:lnTo>
                  <a:pt x="1" y="8"/>
                </a:lnTo>
                <a:lnTo>
                  <a:pt x="2" y="3"/>
                </a:lnTo>
                <a:lnTo>
                  <a:pt x="3" y="1"/>
                </a:lnTo>
                <a:lnTo>
                  <a:pt x="4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24" name="Freeform 145">
            <a:extLst>
              <a:ext uri="{FF2B5EF4-FFF2-40B4-BE49-F238E27FC236}">
                <a16:creationId xmlns:a16="http://schemas.microsoft.com/office/drawing/2014/main" id="{E81464AE-973F-4BC5-A775-A1DFA1CC4EF3}"/>
              </a:ext>
            </a:extLst>
          </xdr:cNvPr>
          <xdr:cNvSpPr>
            <a:spLocks/>
          </xdr:cNvSpPr>
        </xdr:nvSpPr>
        <xdr:spPr bwMode="auto">
          <a:xfrm>
            <a:off x="2792581" y="3229336"/>
            <a:ext cx="36204" cy="14481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9" y="2"/>
              </a:cxn>
              <a:cxn ang="0">
                <a:pos x="16" y="4"/>
              </a:cxn>
              <a:cxn ang="0">
                <a:pos x="24" y="8"/>
              </a:cxn>
              <a:cxn ang="0">
                <a:pos x="25" y="9"/>
              </a:cxn>
              <a:cxn ang="0">
                <a:pos x="24" y="9"/>
              </a:cxn>
              <a:cxn ang="0">
                <a:pos x="24" y="9"/>
              </a:cxn>
              <a:cxn ang="0">
                <a:pos x="23" y="10"/>
              </a:cxn>
              <a:cxn ang="0">
                <a:pos x="19" y="10"/>
              </a:cxn>
              <a:cxn ang="0">
                <a:pos x="16" y="8"/>
              </a:cxn>
              <a:cxn ang="0">
                <a:pos x="8" y="4"/>
              </a:cxn>
              <a:cxn ang="0">
                <a:pos x="4" y="2"/>
              </a:cxn>
              <a:cxn ang="0">
                <a:pos x="1" y="0"/>
              </a:cxn>
              <a:cxn ang="0">
                <a:pos x="0" y="0"/>
              </a:cxn>
            </a:cxnLst>
            <a:rect l="0" t="0" r="r" b="b"/>
            <a:pathLst>
              <a:path w="25" h="10">
                <a:moveTo>
                  <a:pt x="0" y="0"/>
                </a:moveTo>
                <a:lnTo>
                  <a:pt x="9" y="2"/>
                </a:lnTo>
                <a:lnTo>
                  <a:pt x="16" y="4"/>
                </a:lnTo>
                <a:lnTo>
                  <a:pt x="24" y="8"/>
                </a:lnTo>
                <a:lnTo>
                  <a:pt x="25" y="9"/>
                </a:lnTo>
                <a:lnTo>
                  <a:pt x="24" y="9"/>
                </a:lnTo>
                <a:lnTo>
                  <a:pt x="24" y="9"/>
                </a:lnTo>
                <a:lnTo>
                  <a:pt x="23" y="10"/>
                </a:lnTo>
                <a:lnTo>
                  <a:pt x="19" y="10"/>
                </a:lnTo>
                <a:lnTo>
                  <a:pt x="16" y="8"/>
                </a:lnTo>
                <a:lnTo>
                  <a:pt x="8" y="4"/>
                </a:lnTo>
                <a:lnTo>
                  <a:pt x="4" y="2"/>
                </a:lnTo>
                <a:lnTo>
                  <a:pt x="1" y="0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25" name="Freeform 146">
            <a:extLst>
              <a:ext uri="{FF2B5EF4-FFF2-40B4-BE49-F238E27FC236}">
                <a16:creationId xmlns:a16="http://schemas.microsoft.com/office/drawing/2014/main" id="{19B1CB8C-518C-403A-8538-EF938C79413B}"/>
              </a:ext>
            </a:extLst>
          </xdr:cNvPr>
          <xdr:cNvSpPr>
            <a:spLocks/>
          </xdr:cNvSpPr>
        </xdr:nvSpPr>
        <xdr:spPr bwMode="auto">
          <a:xfrm>
            <a:off x="2962011" y="3197477"/>
            <a:ext cx="18826" cy="59373"/>
          </a:xfrm>
          <a:custGeom>
            <a:avLst/>
            <a:gdLst/>
            <a:ahLst/>
            <a:cxnLst>
              <a:cxn ang="0">
                <a:pos x="2" y="0"/>
              </a:cxn>
              <a:cxn ang="0">
                <a:pos x="2" y="2"/>
              </a:cxn>
              <a:cxn ang="0">
                <a:pos x="5" y="9"/>
              </a:cxn>
              <a:cxn ang="0">
                <a:pos x="7" y="16"/>
              </a:cxn>
              <a:cxn ang="0">
                <a:pos x="10" y="25"/>
              </a:cxn>
              <a:cxn ang="0">
                <a:pos x="13" y="38"/>
              </a:cxn>
              <a:cxn ang="0">
                <a:pos x="13" y="39"/>
              </a:cxn>
              <a:cxn ang="0">
                <a:pos x="12" y="39"/>
              </a:cxn>
              <a:cxn ang="0">
                <a:pos x="9" y="41"/>
              </a:cxn>
              <a:cxn ang="0">
                <a:pos x="8" y="40"/>
              </a:cxn>
              <a:cxn ang="0">
                <a:pos x="5" y="37"/>
              </a:cxn>
              <a:cxn ang="0">
                <a:pos x="4" y="33"/>
              </a:cxn>
              <a:cxn ang="0">
                <a:pos x="4" y="30"/>
              </a:cxn>
              <a:cxn ang="0">
                <a:pos x="2" y="26"/>
              </a:cxn>
              <a:cxn ang="0">
                <a:pos x="0" y="24"/>
              </a:cxn>
              <a:cxn ang="0">
                <a:pos x="1" y="22"/>
              </a:cxn>
              <a:cxn ang="0">
                <a:pos x="1" y="3"/>
              </a:cxn>
              <a:cxn ang="0">
                <a:pos x="1" y="1"/>
              </a:cxn>
              <a:cxn ang="0">
                <a:pos x="2" y="0"/>
              </a:cxn>
            </a:cxnLst>
            <a:rect l="0" t="0" r="r" b="b"/>
            <a:pathLst>
              <a:path w="13" h="41">
                <a:moveTo>
                  <a:pt x="2" y="0"/>
                </a:moveTo>
                <a:lnTo>
                  <a:pt x="2" y="2"/>
                </a:lnTo>
                <a:lnTo>
                  <a:pt x="5" y="9"/>
                </a:lnTo>
                <a:lnTo>
                  <a:pt x="7" y="16"/>
                </a:lnTo>
                <a:lnTo>
                  <a:pt x="10" y="25"/>
                </a:lnTo>
                <a:lnTo>
                  <a:pt x="13" y="38"/>
                </a:lnTo>
                <a:lnTo>
                  <a:pt x="13" y="39"/>
                </a:lnTo>
                <a:lnTo>
                  <a:pt x="12" y="39"/>
                </a:lnTo>
                <a:lnTo>
                  <a:pt x="9" y="41"/>
                </a:lnTo>
                <a:lnTo>
                  <a:pt x="8" y="40"/>
                </a:lnTo>
                <a:lnTo>
                  <a:pt x="5" y="37"/>
                </a:lnTo>
                <a:lnTo>
                  <a:pt x="4" y="33"/>
                </a:lnTo>
                <a:lnTo>
                  <a:pt x="4" y="30"/>
                </a:lnTo>
                <a:lnTo>
                  <a:pt x="2" y="26"/>
                </a:lnTo>
                <a:lnTo>
                  <a:pt x="0" y="24"/>
                </a:lnTo>
                <a:lnTo>
                  <a:pt x="1" y="22"/>
                </a:lnTo>
                <a:lnTo>
                  <a:pt x="1" y="3"/>
                </a:lnTo>
                <a:lnTo>
                  <a:pt x="1" y="1"/>
                </a:lnTo>
                <a:lnTo>
                  <a:pt x="2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26" name="Freeform 147">
            <a:extLst>
              <a:ext uri="{FF2B5EF4-FFF2-40B4-BE49-F238E27FC236}">
                <a16:creationId xmlns:a16="http://schemas.microsoft.com/office/drawing/2014/main" id="{124B742D-E72F-4DA0-A940-FFC7D409E745}"/>
              </a:ext>
            </a:extLst>
          </xdr:cNvPr>
          <xdr:cNvSpPr>
            <a:spLocks/>
          </xdr:cNvSpPr>
        </xdr:nvSpPr>
        <xdr:spPr bwMode="auto">
          <a:xfrm>
            <a:off x="2869331" y="3145345"/>
            <a:ext cx="86887" cy="120195"/>
          </a:xfrm>
          <a:custGeom>
            <a:avLst/>
            <a:gdLst/>
            <a:ahLst/>
            <a:cxnLst>
              <a:cxn ang="0">
                <a:pos x="10" y="7"/>
              </a:cxn>
              <a:cxn ang="0">
                <a:pos x="12" y="16"/>
              </a:cxn>
              <a:cxn ang="0">
                <a:pos x="20" y="24"/>
              </a:cxn>
              <a:cxn ang="0">
                <a:pos x="25" y="29"/>
              </a:cxn>
              <a:cxn ang="0">
                <a:pos x="23" y="33"/>
              </a:cxn>
              <a:cxn ang="0">
                <a:pos x="22" y="38"/>
              </a:cxn>
              <a:cxn ang="0">
                <a:pos x="22" y="42"/>
              </a:cxn>
              <a:cxn ang="0">
                <a:pos x="28" y="43"/>
              </a:cxn>
              <a:cxn ang="0">
                <a:pos x="34" y="42"/>
              </a:cxn>
              <a:cxn ang="0">
                <a:pos x="35" y="36"/>
              </a:cxn>
              <a:cxn ang="0">
                <a:pos x="37" y="30"/>
              </a:cxn>
              <a:cxn ang="0">
                <a:pos x="41" y="27"/>
              </a:cxn>
              <a:cxn ang="0">
                <a:pos x="48" y="31"/>
              </a:cxn>
              <a:cxn ang="0">
                <a:pos x="48" y="36"/>
              </a:cxn>
              <a:cxn ang="0">
                <a:pos x="47" y="43"/>
              </a:cxn>
              <a:cxn ang="0">
                <a:pos x="48" y="43"/>
              </a:cxn>
              <a:cxn ang="0">
                <a:pos x="53" y="41"/>
              </a:cxn>
              <a:cxn ang="0">
                <a:pos x="53" y="44"/>
              </a:cxn>
              <a:cxn ang="0">
                <a:pos x="50" y="48"/>
              </a:cxn>
              <a:cxn ang="0">
                <a:pos x="51" y="49"/>
              </a:cxn>
              <a:cxn ang="0">
                <a:pos x="55" y="45"/>
              </a:cxn>
              <a:cxn ang="0">
                <a:pos x="60" y="41"/>
              </a:cxn>
              <a:cxn ang="0">
                <a:pos x="59" y="44"/>
              </a:cxn>
              <a:cxn ang="0">
                <a:pos x="55" y="48"/>
              </a:cxn>
              <a:cxn ang="0">
                <a:pos x="55" y="52"/>
              </a:cxn>
              <a:cxn ang="0">
                <a:pos x="56" y="56"/>
              </a:cxn>
              <a:cxn ang="0">
                <a:pos x="56" y="58"/>
              </a:cxn>
              <a:cxn ang="0">
                <a:pos x="54" y="58"/>
              </a:cxn>
              <a:cxn ang="0">
                <a:pos x="56" y="61"/>
              </a:cxn>
              <a:cxn ang="0">
                <a:pos x="58" y="66"/>
              </a:cxn>
              <a:cxn ang="0">
                <a:pos x="51" y="76"/>
              </a:cxn>
              <a:cxn ang="0">
                <a:pos x="47" y="79"/>
              </a:cxn>
              <a:cxn ang="0">
                <a:pos x="49" y="75"/>
              </a:cxn>
              <a:cxn ang="0">
                <a:pos x="54" y="67"/>
              </a:cxn>
              <a:cxn ang="0">
                <a:pos x="51" y="61"/>
              </a:cxn>
              <a:cxn ang="0">
                <a:pos x="44" y="61"/>
              </a:cxn>
              <a:cxn ang="0">
                <a:pos x="39" y="65"/>
              </a:cxn>
              <a:cxn ang="0">
                <a:pos x="37" y="72"/>
              </a:cxn>
              <a:cxn ang="0">
                <a:pos x="31" y="75"/>
              </a:cxn>
              <a:cxn ang="0">
                <a:pos x="18" y="76"/>
              </a:cxn>
              <a:cxn ang="0">
                <a:pos x="13" y="81"/>
              </a:cxn>
              <a:cxn ang="0">
                <a:pos x="7" y="82"/>
              </a:cxn>
              <a:cxn ang="0">
                <a:pos x="6" y="79"/>
              </a:cxn>
              <a:cxn ang="0">
                <a:pos x="10" y="70"/>
              </a:cxn>
              <a:cxn ang="0">
                <a:pos x="12" y="63"/>
              </a:cxn>
              <a:cxn ang="0">
                <a:pos x="8" y="63"/>
              </a:cxn>
              <a:cxn ang="0">
                <a:pos x="4" y="66"/>
              </a:cxn>
              <a:cxn ang="0">
                <a:pos x="1" y="65"/>
              </a:cxn>
              <a:cxn ang="0">
                <a:pos x="3" y="62"/>
              </a:cxn>
              <a:cxn ang="0">
                <a:pos x="4" y="60"/>
              </a:cxn>
              <a:cxn ang="0">
                <a:pos x="1" y="26"/>
              </a:cxn>
              <a:cxn ang="0">
                <a:pos x="0" y="7"/>
              </a:cxn>
              <a:cxn ang="0">
                <a:pos x="4" y="2"/>
              </a:cxn>
              <a:cxn ang="0">
                <a:pos x="6" y="0"/>
              </a:cxn>
            </a:cxnLst>
            <a:rect l="0" t="0" r="r" b="b"/>
            <a:pathLst>
              <a:path w="60" h="83">
                <a:moveTo>
                  <a:pt x="6" y="0"/>
                </a:moveTo>
                <a:lnTo>
                  <a:pt x="10" y="7"/>
                </a:lnTo>
                <a:lnTo>
                  <a:pt x="12" y="12"/>
                </a:lnTo>
                <a:lnTo>
                  <a:pt x="12" y="16"/>
                </a:lnTo>
                <a:lnTo>
                  <a:pt x="16" y="20"/>
                </a:lnTo>
                <a:lnTo>
                  <a:pt x="20" y="24"/>
                </a:lnTo>
                <a:lnTo>
                  <a:pt x="24" y="27"/>
                </a:lnTo>
                <a:lnTo>
                  <a:pt x="25" y="29"/>
                </a:lnTo>
                <a:lnTo>
                  <a:pt x="24" y="31"/>
                </a:lnTo>
                <a:lnTo>
                  <a:pt x="23" y="33"/>
                </a:lnTo>
                <a:lnTo>
                  <a:pt x="22" y="35"/>
                </a:lnTo>
                <a:lnTo>
                  <a:pt x="22" y="38"/>
                </a:lnTo>
                <a:lnTo>
                  <a:pt x="21" y="40"/>
                </a:lnTo>
                <a:lnTo>
                  <a:pt x="22" y="42"/>
                </a:lnTo>
                <a:lnTo>
                  <a:pt x="25" y="43"/>
                </a:lnTo>
                <a:lnTo>
                  <a:pt x="28" y="43"/>
                </a:lnTo>
                <a:lnTo>
                  <a:pt x="34" y="43"/>
                </a:lnTo>
                <a:lnTo>
                  <a:pt x="34" y="42"/>
                </a:lnTo>
                <a:lnTo>
                  <a:pt x="34" y="40"/>
                </a:lnTo>
                <a:lnTo>
                  <a:pt x="35" y="36"/>
                </a:lnTo>
                <a:lnTo>
                  <a:pt x="36" y="33"/>
                </a:lnTo>
                <a:lnTo>
                  <a:pt x="37" y="30"/>
                </a:lnTo>
                <a:lnTo>
                  <a:pt x="39" y="28"/>
                </a:lnTo>
                <a:lnTo>
                  <a:pt x="41" y="27"/>
                </a:lnTo>
                <a:lnTo>
                  <a:pt x="44" y="27"/>
                </a:lnTo>
                <a:lnTo>
                  <a:pt x="48" y="31"/>
                </a:lnTo>
                <a:lnTo>
                  <a:pt x="48" y="33"/>
                </a:lnTo>
                <a:lnTo>
                  <a:pt x="48" y="36"/>
                </a:lnTo>
                <a:lnTo>
                  <a:pt x="47" y="40"/>
                </a:lnTo>
                <a:lnTo>
                  <a:pt x="47" y="43"/>
                </a:lnTo>
                <a:lnTo>
                  <a:pt x="47" y="43"/>
                </a:lnTo>
                <a:lnTo>
                  <a:pt x="48" y="43"/>
                </a:lnTo>
                <a:lnTo>
                  <a:pt x="52" y="41"/>
                </a:lnTo>
                <a:lnTo>
                  <a:pt x="53" y="41"/>
                </a:lnTo>
                <a:lnTo>
                  <a:pt x="53" y="42"/>
                </a:lnTo>
                <a:lnTo>
                  <a:pt x="53" y="44"/>
                </a:lnTo>
                <a:lnTo>
                  <a:pt x="51" y="46"/>
                </a:lnTo>
                <a:lnTo>
                  <a:pt x="50" y="48"/>
                </a:lnTo>
                <a:lnTo>
                  <a:pt x="50" y="49"/>
                </a:lnTo>
                <a:lnTo>
                  <a:pt x="51" y="49"/>
                </a:lnTo>
                <a:lnTo>
                  <a:pt x="53" y="48"/>
                </a:lnTo>
                <a:lnTo>
                  <a:pt x="55" y="45"/>
                </a:lnTo>
                <a:lnTo>
                  <a:pt x="58" y="41"/>
                </a:lnTo>
                <a:lnTo>
                  <a:pt x="60" y="41"/>
                </a:lnTo>
                <a:lnTo>
                  <a:pt x="60" y="42"/>
                </a:lnTo>
                <a:lnTo>
                  <a:pt x="59" y="44"/>
                </a:lnTo>
                <a:lnTo>
                  <a:pt x="57" y="46"/>
                </a:lnTo>
                <a:lnTo>
                  <a:pt x="55" y="48"/>
                </a:lnTo>
                <a:lnTo>
                  <a:pt x="55" y="50"/>
                </a:lnTo>
                <a:lnTo>
                  <a:pt x="55" y="52"/>
                </a:lnTo>
                <a:lnTo>
                  <a:pt x="55" y="54"/>
                </a:lnTo>
                <a:lnTo>
                  <a:pt x="56" y="56"/>
                </a:lnTo>
                <a:lnTo>
                  <a:pt x="57" y="58"/>
                </a:lnTo>
                <a:lnTo>
                  <a:pt x="56" y="58"/>
                </a:lnTo>
                <a:lnTo>
                  <a:pt x="55" y="57"/>
                </a:lnTo>
                <a:lnTo>
                  <a:pt x="54" y="58"/>
                </a:lnTo>
                <a:lnTo>
                  <a:pt x="55" y="59"/>
                </a:lnTo>
                <a:lnTo>
                  <a:pt x="56" y="61"/>
                </a:lnTo>
                <a:lnTo>
                  <a:pt x="58" y="63"/>
                </a:lnTo>
                <a:lnTo>
                  <a:pt x="58" y="66"/>
                </a:lnTo>
                <a:lnTo>
                  <a:pt x="55" y="71"/>
                </a:lnTo>
                <a:lnTo>
                  <a:pt x="51" y="76"/>
                </a:lnTo>
                <a:lnTo>
                  <a:pt x="47" y="81"/>
                </a:lnTo>
                <a:lnTo>
                  <a:pt x="47" y="79"/>
                </a:lnTo>
                <a:lnTo>
                  <a:pt x="48" y="79"/>
                </a:lnTo>
                <a:lnTo>
                  <a:pt x="49" y="75"/>
                </a:lnTo>
                <a:lnTo>
                  <a:pt x="52" y="71"/>
                </a:lnTo>
                <a:lnTo>
                  <a:pt x="54" y="67"/>
                </a:lnTo>
                <a:lnTo>
                  <a:pt x="53" y="63"/>
                </a:lnTo>
                <a:lnTo>
                  <a:pt x="51" y="61"/>
                </a:lnTo>
                <a:lnTo>
                  <a:pt x="47" y="61"/>
                </a:lnTo>
                <a:lnTo>
                  <a:pt x="44" y="61"/>
                </a:lnTo>
                <a:lnTo>
                  <a:pt x="41" y="63"/>
                </a:lnTo>
                <a:lnTo>
                  <a:pt x="39" y="65"/>
                </a:lnTo>
                <a:lnTo>
                  <a:pt x="38" y="68"/>
                </a:lnTo>
                <a:lnTo>
                  <a:pt x="37" y="72"/>
                </a:lnTo>
                <a:lnTo>
                  <a:pt x="35" y="74"/>
                </a:lnTo>
                <a:lnTo>
                  <a:pt x="31" y="75"/>
                </a:lnTo>
                <a:lnTo>
                  <a:pt x="22" y="75"/>
                </a:lnTo>
                <a:lnTo>
                  <a:pt x="18" y="76"/>
                </a:lnTo>
                <a:lnTo>
                  <a:pt x="15" y="78"/>
                </a:lnTo>
                <a:lnTo>
                  <a:pt x="13" y="81"/>
                </a:lnTo>
                <a:lnTo>
                  <a:pt x="9" y="83"/>
                </a:lnTo>
                <a:lnTo>
                  <a:pt x="7" y="82"/>
                </a:lnTo>
                <a:lnTo>
                  <a:pt x="6" y="80"/>
                </a:lnTo>
                <a:lnTo>
                  <a:pt x="6" y="79"/>
                </a:lnTo>
                <a:lnTo>
                  <a:pt x="7" y="74"/>
                </a:lnTo>
                <a:lnTo>
                  <a:pt x="10" y="70"/>
                </a:lnTo>
                <a:lnTo>
                  <a:pt x="12" y="67"/>
                </a:lnTo>
                <a:lnTo>
                  <a:pt x="12" y="63"/>
                </a:lnTo>
                <a:lnTo>
                  <a:pt x="11" y="62"/>
                </a:lnTo>
                <a:lnTo>
                  <a:pt x="8" y="63"/>
                </a:lnTo>
                <a:lnTo>
                  <a:pt x="6" y="64"/>
                </a:lnTo>
                <a:lnTo>
                  <a:pt x="4" y="66"/>
                </a:lnTo>
                <a:lnTo>
                  <a:pt x="2" y="66"/>
                </a:lnTo>
                <a:lnTo>
                  <a:pt x="1" y="65"/>
                </a:lnTo>
                <a:lnTo>
                  <a:pt x="2" y="64"/>
                </a:lnTo>
                <a:lnTo>
                  <a:pt x="3" y="62"/>
                </a:lnTo>
                <a:lnTo>
                  <a:pt x="4" y="61"/>
                </a:lnTo>
                <a:lnTo>
                  <a:pt x="4" y="60"/>
                </a:lnTo>
                <a:lnTo>
                  <a:pt x="3" y="43"/>
                </a:lnTo>
                <a:lnTo>
                  <a:pt x="1" y="26"/>
                </a:lnTo>
                <a:lnTo>
                  <a:pt x="0" y="9"/>
                </a:lnTo>
                <a:lnTo>
                  <a:pt x="0" y="7"/>
                </a:lnTo>
                <a:lnTo>
                  <a:pt x="2" y="4"/>
                </a:lnTo>
                <a:lnTo>
                  <a:pt x="4" y="2"/>
                </a:lnTo>
                <a:lnTo>
                  <a:pt x="6" y="1"/>
                </a:lnTo>
                <a:lnTo>
                  <a:pt x="6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27" name="Freeform 148">
            <a:extLst>
              <a:ext uri="{FF2B5EF4-FFF2-40B4-BE49-F238E27FC236}">
                <a16:creationId xmlns:a16="http://schemas.microsoft.com/office/drawing/2014/main" id="{6EE58A16-FC66-4B47-92EC-2F4D6C35B11D}"/>
              </a:ext>
            </a:extLst>
          </xdr:cNvPr>
          <xdr:cNvSpPr>
            <a:spLocks/>
          </xdr:cNvSpPr>
        </xdr:nvSpPr>
        <xdr:spPr bwMode="auto">
          <a:xfrm>
            <a:off x="2951875" y="3229336"/>
            <a:ext cx="10137" cy="4345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3" y="0"/>
              </a:cxn>
              <a:cxn ang="0">
                <a:pos x="5" y="1"/>
              </a:cxn>
              <a:cxn ang="0">
                <a:pos x="6" y="1"/>
              </a:cxn>
              <a:cxn ang="0">
                <a:pos x="7" y="2"/>
              </a:cxn>
              <a:cxn ang="0">
                <a:pos x="7" y="3"/>
              </a:cxn>
              <a:cxn ang="0">
                <a:pos x="7" y="3"/>
              </a:cxn>
              <a:cxn ang="0">
                <a:pos x="5" y="3"/>
              </a:cxn>
              <a:cxn ang="0">
                <a:pos x="3" y="3"/>
              </a:cxn>
              <a:cxn ang="0">
                <a:pos x="0" y="0"/>
              </a:cxn>
            </a:cxnLst>
            <a:rect l="0" t="0" r="r" b="b"/>
            <a:pathLst>
              <a:path w="7" h="3">
                <a:moveTo>
                  <a:pt x="0" y="0"/>
                </a:moveTo>
                <a:lnTo>
                  <a:pt x="3" y="0"/>
                </a:lnTo>
                <a:lnTo>
                  <a:pt x="5" y="1"/>
                </a:lnTo>
                <a:lnTo>
                  <a:pt x="6" y="1"/>
                </a:lnTo>
                <a:lnTo>
                  <a:pt x="7" y="2"/>
                </a:lnTo>
                <a:lnTo>
                  <a:pt x="7" y="3"/>
                </a:lnTo>
                <a:lnTo>
                  <a:pt x="7" y="3"/>
                </a:lnTo>
                <a:lnTo>
                  <a:pt x="5" y="3"/>
                </a:lnTo>
                <a:lnTo>
                  <a:pt x="3" y="3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28" name="Freeform 149">
            <a:extLst>
              <a:ext uri="{FF2B5EF4-FFF2-40B4-BE49-F238E27FC236}">
                <a16:creationId xmlns:a16="http://schemas.microsoft.com/office/drawing/2014/main" id="{2FF5BB9A-E35C-4205-B907-8161EC638DBA}"/>
              </a:ext>
            </a:extLst>
          </xdr:cNvPr>
          <xdr:cNvSpPr>
            <a:spLocks/>
          </xdr:cNvSpPr>
        </xdr:nvSpPr>
        <xdr:spPr bwMode="auto">
          <a:xfrm>
            <a:off x="2691212" y="3508824"/>
            <a:ext cx="39100" cy="23170"/>
          </a:xfrm>
          <a:custGeom>
            <a:avLst/>
            <a:gdLst/>
            <a:ahLst/>
            <a:cxnLst>
              <a:cxn ang="0">
                <a:pos x="27" y="0"/>
              </a:cxn>
              <a:cxn ang="0">
                <a:pos x="7" y="14"/>
              </a:cxn>
              <a:cxn ang="0">
                <a:pos x="5" y="15"/>
              </a:cxn>
              <a:cxn ang="0">
                <a:pos x="3" y="15"/>
              </a:cxn>
              <a:cxn ang="0">
                <a:pos x="2" y="16"/>
              </a:cxn>
              <a:cxn ang="0">
                <a:pos x="1" y="16"/>
              </a:cxn>
              <a:cxn ang="0">
                <a:pos x="0" y="16"/>
              </a:cxn>
              <a:cxn ang="0">
                <a:pos x="0" y="16"/>
              </a:cxn>
              <a:cxn ang="0">
                <a:pos x="9" y="9"/>
              </a:cxn>
              <a:cxn ang="0">
                <a:pos x="17" y="3"/>
              </a:cxn>
              <a:cxn ang="0">
                <a:pos x="24" y="1"/>
              </a:cxn>
              <a:cxn ang="0">
                <a:pos x="26" y="1"/>
              </a:cxn>
              <a:cxn ang="0">
                <a:pos x="27" y="0"/>
              </a:cxn>
            </a:cxnLst>
            <a:rect l="0" t="0" r="r" b="b"/>
            <a:pathLst>
              <a:path w="27" h="16">
                <a:moveTo>
                  <a:pt x="27" y="0"/>
                </a:moveTo>
                <a:lnTo>
                  <a:pt x="7" y="14"/>
                </a:lnTo>
                <a:lnTo>
                  <a:pt x="5" y="15"/>
                </a:lnTo>
                <a:lnTo>
                  <a:pt x="3" y="15"/>
                </a:lnTo>
                <a:lnTo>
                  <a:pt x="2" y="16"/>
                </a:lnTo>
                <a:lnTo>
                  <a:pt x="1" y="16"/>
                </a:lnTo>
                <a:lnTo>
                  <a:pt x="0" y="16"/>
                </a:lnTo>
                <a:lnTo>
                  <a:pt x="0" y="16"/>
                </a:lnTo>
                <a:lnTo>
                  <a:pt x="9" y="9"/>
                </a:lnTo>
                <a:lnTo>
                  <a:pt x="17" y="3"/>
                </a:lnTo>
                <a:lnTo>
                  <a:pt x="24" y="1"/>
                </a:lnTo>
                <a:lnTo>
                  <a:pt x="26" y="1"/>
                </a:lnTo>
                <a:lnTo>
                  <a:pt x="27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29" name="Freeform 150">
            <a:extLst>
              <a:ext uri="{FF2B5EF4-FFF2-40B4-BE49-F238E27FC236}">
                <a16:creationId xmlns:a16="http://schemas.microsoft.com/office/drawing/2014/main" id="{4E250C9D-F484-4D60-ADDF-C396B45A32FB}"/>
              </a:ext>
            </a:extLst>
          </xdr:cNvPr>
          <xdr:cNvSpPr>
            <a:spLocks/>
          </xdr:cNvSpPr>
        </xdr:nvSpPr>
        <xdr:spPr bwMode="auto">
          <a:xfrm>
            <a:off x="1755725" y="3853477"/>
            <a:ext cx="7241" cy="14481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4" y="6"/>
              </a:cxn>
              <a:cxn ang="0">
                <a:pos x="5" y="10"/>
              </a:cxn>
              <a:cxn ang="0">
                <a:pos x="5" y="10"/>
              </a:cxn>
              <a:cxn ang="0">
                <a:pos x="4" y="10"/>
              </a:cxn>
              <a:cxn ang="0">
                <a:pos x="3" y="10"/>
              </a:cxn>
              <a:cxn ang="0">
                <a:pos x="2" y="9"/>
              </a:cxn>
              <a:cxn ang="0">
                <a:pos x="2" y="8"/>
              </a:cxn>
              <a:cxn ang="0">
                <a:pos x="1" y="8"/>
              </a:cxn>
              <a:cxn ang="0">
                <a:pos x="1" y="7"/>
              </a:cxn>
              <a:cxn ang="0">
                <a:pos x="1" y="5"/>
              </a:cxn>
              <a:cxn ang="0">
                <a:pos x="0" y="4"/>
              </a:cxn>
              <a:cxn ang="0">
                <a:pos x="0" y="2"/>
              </a:cxn>
              <a:cxn ang="0">
                <a:pos x="0" y="1"/>
              </a:cxn>
              <a:cxn ang="0">
                <a:pos x="0" y="0"/>
              </a:cxn>
            </a:cxnLst>
            <a:rect l="0" t="0" r="r" b="b"/>
            <a:pathLst>
              <a:path w="5" h="10">
                <a:moveTo>
                  <a:pt x="0" y="0"/>
                </a:moveTo>
                <a:lnTo>
                  <a:pt x="4" y="6"/>
                </a:lnTo>
                <a:lnTo>
                  <a:pt x="5" y="10"/>
                </a:lnTo>
                <a:lnTo>
                  <a:pt x="5" y="10"/>
                </a:lnTo>
                <a:lnTo>
                  <a:pt x="4" y="10"/>
                </a:lnTo>
                <a:lnTo>
                  <a:pt x="3" y="10"/>
                </a:lnTo>
                <a:lnTo>
                  <a:pt x="2" y="9"/>
                </a:lnTo>
                <a:lnTo>
                  <a:pt x="2" y="8"/>
                </a:lnTo>
                <a:lnTo>
                  <a:pt x="1" y="8"/>
                </a:lnTo>
                <a:lnTo>
                  <a:pt x="1" y="7"/>
                </a:lnTo>
                <a:lnTo>
                  <a:pt x="1" y="5"/>
                </a:lnTo>
                <a:lnTo>
                  <a:pt x="0" y="4"/>
                </a:lnTo>
                <a:lnTo>
                  <a:pt x="0" y="2"/>
                </a:lnTo>
                <a:lnTo>
                  <a:pt x="0" y="1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30" name="Freeform 151">
            <a:extLst>
              <a:ext uri="{FF2B5EF4-FFF2-40B4-BE49-F238E27FC236}">
                <a16:creationId xmlns:a16="http://schemas.microsoft.com/office/drawing/2014/main" id="{58F1895C-EA76-4AE8-A2E7-3D53BDFB16B7}"/>
              </a:ext>
            </a:extLst>
          </xdr:cNvPr>
          <xdr:cNvSpPr>
            <a:spLocks/>
          </xdr:cNvSpPr>
        </xdr:nvSpPr>
        <xdr:spPr bwMode="auto">
          <a:xfrm>
            <a:off x="2685420" y="3951950"/>
            <a:ext cx="10137" cy="21722"/>
          </a:xfrm>
          <a:custGeom>
            <a:avLst/>
            <a:gdLst/>
            <a:ahLst/>
            <a:cxnLst>
              <a:cxn ang="0">
                <a:pos x="2" y="0"/>
              </a:cxn>
              <a:cxn ang="0">
                <a:pos x="4" y="1"/>
              </a:cxn>
              <a:cxn ang="0">
                <a:pos x="6" y="3"/>
              </a:cxn>
              <a:cxn ang="0">
                <a:pos x="7" y="6"/>
              </a:cxn>
              <a:cxn ang="0">
                <a:pos x="6" y="10"/>
              </a:cxn>
              <a:cxn ang="0">
                <a:pos x="4" y="15"/>
              </a:cxn>
              <a:cxn ang="0">
                <a:pos x="4" y="15"/>
              </a:cxn>
              <a:cxn ang="0">
                <a:pos x="3" y="15"/>
              </a:cxn>
              <a:cxn ang="0">
                <a:pos x="2" y="15"/>
              </a:cxn>
              <a:cxn ang="0">
                <a:pos x="1" y="14"/>
              </a:cxn>
              <a:cxn ang="0">
                <a:pos x="0" y="13"/>
              </a:cxn>
              <a:cxn ang="0">
                <a:pos x="1" y="10"/>
              </a:cxn>
              <a:cxn ang="0">
                <a:pos x="3" y="7"/>
              </a:cxn>
              <a:cxn ang="0">
                <a:pos x="4" y="5"/>
              </a:cxn>
              <a:cxn ang="0">
                <a:pos x="3" y="2"/>
              </a:cxn>
              <a:cxn ang="0">
                <a:pos x="2" y="0"/>
              </a:cxn>
            </a:cxnLst>
            <a:rect l="0" t="0" r="r" b="b"/>
            <a:pathLst>
              <a:path w="7" h="15">
                <a:moveTo>
                  <a:pt x="2" y="0"/>
                </a:moveTo>
                <a:lnTo>
                  <a:pt x="4" y="1"/>
                </a:lnTo>
                <a:lnTo>
                  <a:pt x="6" y="3"/>
                </a:lnTo>
                <a:lnTo>
                  <a:pt x="7" y="6"/>
                </a:lnTo>
                <a:lnTo>
                  <a:pt x="6" y="10"/>
                </a:lnTo>
                <a:lnTo>
                  <a:pt x="4" y="15"/>
                </a:lnTo>
                <a:lnTo>
                  <a:pt x="4" y="15"/>
                </a:lnTo>
                <a:lnTo>
                  <a:pt x="3" y="15"/>
                </a:lnTo>
                <a:lnTo>
                  <a:pt x="2" y="15"/>
                </a:lnTo>
                <a:lnTo>
                  <a:pt x="1" y="14"/>
                </a:lnTo>
                <a:lnTo>
                  <a:pt x="0" y="13"/>
                </a:lnTo>
                <a:lnTo>
                  <a:pt x="1" y="10"/>
                </a:lnTo>
                <a:lnTo>
                  <a:pt x="3" y="7"/>
                </a:lnTo>
                <a:lnTo>
                  <a:pt x="4" y="5"/>
                </a:lnTo>
                <a:lnTo>
                  <a:pt x="3" y="2"/>
                </a:lnTo>
                <a:lnTo>
                  <a:pt x="2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31" name="Freeform 152">
            <a:extLst>
              <a:ext uri="{FF2B5EF4-FFF2-40B4-BE49-F238E27FC236}">
                <a16:creationId xmlns:a16="http://schemas.microsoft.com/office/drawing/2014/main" id="{6E01EB8D-72D0-439E-92ED-B06A5B68E8CF}"/>
              </a:ext>
            </a:extLst>
          </xdr:cNvPr>
          <xdr:cNvSpPr>
            <a:spLocks/>
          </xdr:cNvSpPr>
        </xdr:nvSpPr>
        <xdr:spPr bwMode="auto">
          <a:xfrm>
            <a:off x="2669490" y="3947605"/>
            <a:ext cx="18826" cy="4345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1" y="0"/>
              </a:cxn>
              <a:cxn ang="0">
                <a:pos x="5" y="1"/>
              </a:cxn>
              <a:cxn ang="0">
                <a:pos x="9" y="2"/>
              </a:cxn>
              <a:cxn ang="0">
                <a:pos x="13" y="3"/>
              </a:cxn>
              <a:cxn ang="0">
                <a:pos x="7" y="2"/>
              </a:cxn>
              <a:cxn ang="0">
                <a:pos x="0" y="0"/>
              </a:cxn>
            </a:cxnLst>
            <a:rect l="0" t="0" r="r" b="b"/>
            <a:pathLst>
              <a:path w="13" h="3">
                <a:moveTo>
                  <a:pt x="0" y="0"/>
                </a:moveTo>
                <a:lnTo>
                  <a:pt x="1" y="0"/>
                </a:lnTo>
                <a:lnTo>
                  <a:pt x="5" y="1"/>
                </a:lnTo>
                <a:lnTo>
                  <a:pt x="9" y="2"/>
                </a:lnTo>
                <a:lnTo>
                  <a:pt x="13" y="3"/>
                </a:lnTo>
                <a:lnTo>
                  <a:pt x="7" y="2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32" name="Freeform 153">
            <a:extLst>
              <a:ext uri="{FF2B5EF4-FFF2-40B4-BE49-F238E27FC236}">
                <a16:creationId xmlns:a16="http://schemas.microsoft.com/office/drawing/2014/main" id="{9E799A23-CE38-4A3C-821F-38368526A84E}"/>
              </a:ext>
            </a:extLst>
          </xdr:cNvPr>
          <xdr:cNvSpPr>
            <a:spLocks/>
          </xdr:cNvSpPr>
        </xdr:nvSpPr>
        <xdr:spPr bwMode="auto">
          <a:xfrm>
            <a:off x="2500060" y="4067800"/>
            <a:ext cx="267903" cy="76751"/>
          </a:xfrm>
          <a:custGeom>
            <a:avLst/>
            <a:gdLst/>
            <a:ahLst/>
            <a:cxnLst>
              <a:cxn ang="0">
                <a:pos x="68" y="1"/>
              </a:cxn>
              <a:cxn ang="0">
                <a:pos x="67" y="3"/>
              </a:cxn>
              <a:cxn ang="0">
                <a:pos x="76" y="3"/>
              </a:cxn>
              <a:cxn ang="0">
                <a:pos x="88" y="5"/>
              </a:cxn>
              <a:cxn ang="0">
                <a:pos x="101" y="10"/>
              </a:cxn>
              <a:cxn ang="0">
                <a:pos x="109" y="9"/>
              </a:cxn>
              <a:cxn ang="0">
                <a:pos x="123" y="10"/>
              </a:cxn>
              <a:cxn ang="0">
                <a:pos x="137" y="17"/>
              </a:cxn>
              <a:cxn ang="0">
                <a:pos x="146" y="23"/>
              </a:cxn>
              <a:cxn ang="0">
                <a:pos x="149" y="22"/>
              </a:cxn>
              <a:cxn ang="0">
                <a:pos x="152" y="22"/>
              </a:cxn>
              <a:cxn ang="0">
                <a:pos x="162" y="27"/>
              </a:cxn>
              <a:cxn ang="0">
                <a:pos x="170" y="29"/>
              </a:cxn>
              <a:cxn ang="0">
                <a:pos x="176" y="28"/>
              </a:cxn>
              <a:cxn ang="0">
                <a:pos x="181" y="27"/>
              </a:cxn>
              <a:cxn ang="0">
                <a:pos x="185" y="29"/>
              </a:cxn>
              <a:cxn ang="0">
                <a:pos x="185" y="38"/>
              </a:cxn>
              <a:cxn ang="0">
                <a:pos x="180" y="42"/>
              </a:cxn>
              <a:cxn ang="0">
                <a:pos x="166" y="44"/>
              </a:cxn>
              <a:cxn ang="0">
                <a:pos x="141" y="52"/>
              </a:cxn>
              <a:cxn ang="0">
                <a:pos x="133" y="53"/>
              </a:cxn>
              <a:cxn ang="0">
                <a:pos x="140" y="45"/>
              </a:cxn>
              <a:cxn ang="0">
                <a:pos x="144" y="40"/>
              </a:cxn>
              <a:cxn ang="0">
                <a:pos x="142" y="37"/>
              </a:cxn>
              <a:cxn ang="0">
                <a:pos x="130" y="35"/>
              </a:cxn>
              <a:cxn ang="0">
                <a:pos x="118" y="33"/>
              </a:cxn>
              <a:cxn ang="0">
                <a:pos x="115" y="29"/>
              </a:cxn>
              <a:cxn ang="0">
                <a:pos x="113" y="23"/>
              </a:cxn>
              <a:cxn ang="0">
                <a:pos x="111" y="24"/>
              </a:cxn>
              <a:cxn ang="0">
                <a:pos x="96" y="21"/>
              </a:cxn>
              <a:cxn ang="0">
                <a:pos x="74" y="17"/>
              </a:cxn>
              <a:cxn ang="0">
                <a:pos x="59" y="19"/>
              </a:cxn>
              <a:cxn ang="0">
                <a:pos x="43" y="22"/>
              </a:cxn>
              <a:cxn ang="0">
                <a:pos x="31" y="25"/>
              </a:cxn>
              <a:cxn ang="0">
                <a:pos x="23" y="26"/>
              </a:cxn>
              <a:cxn ang="0">
                <a:pos x="12" y="33"/>
              </a:cxn>
              <a:cxn ang="0">
                <a:pos x="6" y="36"/>
              </a:cxn>
              <a:cxn ang="0">
                <a:pos x="1" y="35"/>
              </a:cxn>
              <a:cxn ang="0">
                <a:pos x="6" y="27"/>
              </a:cxn>
              <a:cxn ang="0">
                <a:pos x="18" y="15"/>
              </a:cxn>
              <a:cxn ang="0">
                <a:pos x="35" y="8"/>
              </a:cxn>
              <a:cxn ang="0">
                <a:pos x="54" y="2"/>
              </a:cxn>
              <a:cxn ang="0">
                <a:pos x="68" y="0"/>
              </a:cxn>
            </a:cxnLst>
            <a:rect l="0" t="0" r="r" b="b"/>
            <a:pathLst>
              <a:path w="185" h="53">
                <a:moveTo>
                  <a:pt x="68" y="0"/>
                </a:moveTo>
                <a:lnTo>
                  <a:pt x="68" y="1"/>
                </a:lnTo>
                <a:lnTo>
                  <a:pt x="67" y="2"/>
                </a:lnTo>
                <a:lnTo>
                  <a:pt x="67" y="3"/>
                </a:lnTo>
                <a:lnTo>
                  <a:pt x="72" y="3"/>
                </a:lnTo>
                <a:lnTo>
                  <a:pt x="76" y="3"/>
                </a:lnTo>
                <a:lnTo>
                  <a:pt x="81" y="3"/>
                </a:lnTo>
                <a:lnTo>
                  <a:pt x="88" y="5"/>
                </a:lnTo>
                <a:lnTo>
                  <a:pt x="95" y="8"/>
                </a:lnTo>
                <a:lnTo>
                  <a:pt x="101" y="10"/>
                </a:lnTo>
                <a:lnTo>
                  <a:pt x="105" y="10"/>
                </a:lnTo>
                <a:lnTo>
                  <a:pt x="109" y="9"/>
                </a:lnTo>
                <a:lnTo>
                  <a:pt x="112" y="8"/>
                </a:lnTo>
                <a:lnTo>
                  <a:pt x="123" y="10"/>
                </a:lnTo>
                <a:lnTo>
                  <a:pt x="132" y="14"/>
                </a:lnTo>
                <a:lnTo>
                  <a:pt x="137" y="17"/>
                </a:lnTo>
                <a:lnTo>
                  <a:pt x="141" y="20"/>
                </a:lnTo>
                <a:lnTo>
                  <a:pt x="146" y="23"/>
                </a:lnTo>
                <a:lnTo>
                  <a:pt x="148" y="23"/>
                </a:lnTo>
                <a:lnTo>
                  <a:pt x="149" y="22"/>
                </a:lnTo>
                <a:lnTo>
                  <a:pt x="151" y="22"/>
                </a:lnTo>
                <a:lnTo>
                  <a:pt x="152" y="22"/>
                </a:lnTo>
                <a:lnTo>
                  <a:pt x="157" y="24"/>
                </a:lnTo>
                <a:lnTo>
                  <a:pt x="162" y="27"/>
                </a:lnTo>
                <a:lnTo>
                  <a:pt x="167" y="29"/>
                </a:lnTo>
                <a:lnTo>
                  <a:pt x="170" y="29"/>
                </a:lnTo>
                <a:lnTo>
                  <a:pt x="173" y="29"/>
                </a:lnTo>
                <a:lnTo>
                  <a:pt x="176" y="28"/>
                </a:lnTo>
                <a:lnTo>
                  <a:pt x="178" y="27"/>
                </a:lnTo>
                <a:lnTo>
                  <a:pt x="181" y="27"/>
                </a:lnTo>
                <a:lnTo>
                  <a:pt x="183" y="27"/>
                </a:lnTo>
                <a:lnTo>
                  <a:pt x="185" y="29"/>
                </a:lnTo>
                <a:lnTo>
                  <a:pt x="185" y="32"/>
                </a:lnTo>
                <a:lnTo>
                  <a:pt x="185" y="38"/>
                </a:lnTo>
                <a:lnTo>
                  <a:pt x="184" y="40"/>
                </a:lnTo>
                <a:lnTo>
                  <a:pt x="180" y="42"/>
                </a:lnTo>
                <a:lnTo>
                  <a:pt x="175" y="43"/>
                </a:lnTo>
                <a:lnTo>
                  <a:pt x="166" y="44"/>
                </a:lnTo>
                <a:lnTo>
                  <a:pt x="161" y="44"/>
                </a:lnTo>
                <a:lnTo>
                  <a:pt x="141" y="52"/>
                </a:lnTo>
                <a:lnTo>
                  <a:pt x="134" y="53"/>
                </a:lnTo>
                <a:lnTo>
                  <a:pt x="133" y="53"/>
                </a:lnTo>
                <a:lnTo>
                  <a:pt x="133" y="52"/>
                </a:lnTo>
                <a:lnTo>
                  <a:pt x="140" y="45"/>
                </a:lnTo>
                <a:lnTo>
                  <a:pt x="142" y="42"/>
                </a:lnTo>
                <a:lnTo>
                  <a:pt x="144" y="40"/>
                </a:lnTo>
                <a:lnTo>
                  <a:pt x="144" y="38"/>
                </a:lnTo>
                <a:lnTo>
                  <a:pt x="142" y="37"/>
                </a:lnTo>
                <a:lnTo>
                  <a:pt x="135" y="36"/>
                </a:lnTo>
                <a:lnTo>
                  <a:pt x="130" y="35"/>
                </a:lnTo>
                <a:lnTo>
                  <a:pt x="124" y="35"/>
                </a:lnTo>
                <a:lnTo>
                  <a:pt x="118" y="33"/>
                </a:lnTo>
                <a:lnTo>
                  <a:pt x="116" y="31"/>
                </a:lnTo>
                <a:lnTo>
                  <a:pt x="115" y="29"/>
                </a:lnTo>
                <a:lnTo>
                  <a:pt x="114" y="25"/>
                </a:lnTo>
                <a:lnTo>
                  <a:pt x="113" y="23"/>
                </a:lnTo>
                <a:lnTo>
                  <a:pt x="112" y="23"/>
                </a:lnTo>
                <a:lnTo>
                  <a:pt x="111" y="24"/>
                </a:lnTo>
                <a:lnTo>
                  <a:pt x="110" y="24"/>
                </a:lnTo>
                <a:lnTo>
                  <a:pt x="96" y="21"/>
                </a:lnTo>
                <a:lnTo>
                  <a:pt x="81" y="18"/>
                </a:lnTo>
                <a:lnTo>
                  <a:pt x="74" y="17"/>
                </a:lnTo>
                <a:lnTo>
                  <a:pt x="67" y="18"/>
                </a:lnTo>
                <a:lnTo>
                  <a:pt x="59" y="19"/>
                </a:lnTo>
                <a:lnTo>
                  <a:pt x="51" y="20"/>
                </a:lnTo>
                <a:lnTo>
                  <a:pt x="43" y="22"/>
                </a:lnTo>
                <a:lnTo>
                  <a:pt x="36" y="23"/>
                </a:lnTo>
                <a:lnTo>
                  <a:pt x="31" y="25"/>
                </a:lnTo>
                <a:lnTo>
                  <a:pt x="28" y="25"/>
                </a:lnTo>
                <a:lnTo>
                  <a:pt x="23" y="26"/>
                </a:lnTo>
                <a:lnTo>
                  <a:pt x="18" y="27"/>
                </a:lnTo>
                <a:lnTo>
                  <a:pt x="12" y="33"/>
                </a:lnTo>
                <a:lnTo>
                  <a:pt x="9" y="36"/>
                </a:lnTo>
                <a:lnTo>
                  <a:pt x="6" y="36"/>
                </a:lnTo>
                <a:lnTo>
                  <a:pt x="3" y="35"/>
                </a:lnTo>
                <a:lnTo>
                  <a:pt x="1" y="35"/>
                </a:lnTo>
                <a:lnTo>
                  <a:pt x="0" y="34"/>
                </a:lnTo>
                <a:lnTo>
                  <a:pt x="6" y="27"/>
                </a:lnTo>
                <a:lnTo>
                  <a:pt x="12" y="19"/>
                </a:lnTo>
                <a:lnTo>
                  <a:pt x="18" y="15"/>
                </a:lnTo>
                <a:lnTo>
                  <a:pt x="26" y="11"/>
                </a:lnTo>
                <a:lnTo>
                  <a:pt x="35" y="8"/>
                </a:lnTo>
                <a:lnTo>
                  <a:pt x="45" y="4"/>
                </a:lnTo>
                <a:lnTo>
                  <a:pt x="54" y="2"/>
                </a:lnTo>
                <a:lnTo>
                  <a:pt x="62" y="1"/>
                </a:lnTo>
                <a:lnTo>
                  <a:pt x="68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33" name="Freeform 154">
            <a:extLst>
              <a:ext uri="{FF2B5EF4-FFF2-40B4-BE49-F238E27FC236}">
                <a16:creationId xmlns:a16="http://schemas.microsoft.com/office/drawing/2014/main" id="{ABC089B4-172A-4E71-A439-4991ED12B053}"/>
              </a:ext>
            </a:extLst>
          </xdr:cNvPr>
          <xdr:cNvSpPr>
            <a:spLocks/>
          </xdr:cNvSpPr>
        </xdr:nvSpPr>
        <xdr:spPr bwMode="auto">
          <a:xfrm>
            <a:off x="2888157" y="2610988"/>
            <a:ext cx="5792" cy="2896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2" y="1"/>
              </a:cxn>
              <a:cxn ang="0">
                <a:pos x="4" y="2"/>
              </a:cxn>
              <a:cxn ang="0">
                <a:pos x="1" y="1"/>
              </a:cxn>
              <a:cxn ang="0">
                <a:pos x="1" y="0"/>
              </a:cxn>
              <a:cxn ang="0">
                <a:pos x="0" y="0"/>
              </a:cxn>
              <a:cxn ang="0">
                <a:pos x="0" y="0"/>
              </a:cxn>
            </a:cxnLst>
            <a:rect l="0" t="0" r="r" b="b"/>
            <a:pathLst>
              <a:path w="4" h="2">
                <a:moveTo>
                  <a:pt x="0" y="0"/>
                </a:moveTo>
                <a:lnTo>
                  <a:pt x="2" y="1"/>
                </a:lnTo>
                <a:lnTo>
                  <a:pt x="4" y="2"/>
                </a:lnTo>
                <a:lnTo>
                  <a:pt x="1" y="1"/>
                </a:lnTo>
                <a:lnTo>
                  <a:pt x="1" y="0"/>
                </a:lnTo>
                <a:lnTo>
                  <a:pt x="0" y="0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34" name="Freeform 155">
            <a:extLst>
              <a:ext uri="{FF2B5EF4-FFF2-40B4-BE49-F238E27FC236}">
                <a16:creationId xmlns:a16="http://schemas.microsoft.com/office/drawing/2014/main" id="{D518DD91-4CF1-417C-8C8C-F554EE73147F}"/>
              </a:ext>
            </a:extLst>
          </xdr:cNvPr>
          <xdr:cNvSpPr>
            <a:spLocks noEditPoints="1"/>
          </xdr:cNvSpPr>
        </xdr:nvSpPr>
        <xdr:spPr bwMode="auto">
          <a:xfrm>
            <a:off x="2893950" y="2613884"/>
            <a:ext cx="28962" cy="17377"/>
          </a:xfrm>
          <a:custGeom>
            <a:avLst/>
            <a:gdLst/>
            <a:ahLst/>
            <a:cxnLst>
              <a:cxn ang="0">
                <a:pos x="2" y="1"/>
              </a:cxn>
              <a:cxn ang="0">
                <a:pos x="20" y="12"/>
              </a:cxn>
              <a:cxn ang="0">
                <a:pos x="2" y="1"/>
              </a:cxn>
              <a:cxn ang="0">
                <a:pos x="0" y="0"/>
              </a:cxn>
              <a:cxn ang="0">
                <a:pos x="1" y="1"/>
              </a:cxn>
              <a:cxn ang="0">
                <a:pos x="2" y="1"/>
              </a:cxn>
              <a:cxn ang="0">
                <a:pos x="0" y="0"/>
              </a:cxn>
            </a:cxnLst>
            <a:rect l="0" t="0" r="r" b="b"/>
            <a:pathLst>
              <a:path w="20" h="12">
                <a:moveTo>
                  <a:pt x="2" y="1"/>
                </a:moveTo>
                <a:lnTo>
                  <a:pt x="20" y="12"/>
                </a:lnTo>
                <a:lnTo>
                  <a:pt x="2" y="1"/>
                </a:lnTo>
                <a:close/>
                <a:moveTo>
                  <a:pt x="0" y="0"/>
                </a:moveTo>
                <a:lnTo>
                  <a:pt x="1" y="1"/>
                </a:lnTo>
                <a:lnTo>
                  <a:pt x="2" y="1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35" name="Freeform 156">
            <a:extLst>
              <a:ext uri="{FF2B5EF4-FFF2-40B4-BE49-F238E27FC236}">
                <a16:creationId xmlns:a16="http://schemas.microsoft.com/office/drawing/2014/main" id="{48E9B27B-06D6-4AB3-8AF9-CA9DF42BFF2C}"/>
              </a:ext>
            </a:extLst>
          </xdr:cNvPr>
          <xdr:cNvSpPr>
            <a:spLocks/>
          </xdr:cNvSpPr>
        </xdr:nvSpPr>
        <xdr:spPr bwMode="auto">
          <a:xfrm>
            <a:off x="2831680" y="2580577"/>
            <a:ext cx="7241" cy="2896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5" y="2"/>
              </a:cxn>
              <a:cxn ang="0">
                <a:pos x="3" y="2"/>
              </a:cxn>
              <a:cxn ang="0">
                <a:pos x="0" y="0"/>
              </a:cxn>
            </a:cxnLst>
            <a:rect l="0" t="0" r="r" b="b"/>
            <a:pathLst>
              <a:path w="5" h="2">
                <a:moveTo>
                  <a:pt x="0" y="0"/>
                </a:moveTo>
                <a:lnTo>
                  <a:pt x="5" y="2"/>
                </a:lnTo>
                <a:lnTo>
                  <a:pt x="3" y="2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36" name="Freeform 157">
            <a:extLst>
              <a:ext uri="{FF2B5EF4-FFF2-40B4-BE49-F238E27FC236}">
                <a16:creationId xmlns:a16="http://schemas.microsoft.com/office/drawing/2014/main" id="{A0F6617E-30AB-4A0A-8D32-7C35DB67B562}"/>
              </a:ext>
            </a:extLst>
          </xdr:cNvPr>
          <xdr:cNvSpPr>
            <a:spLocks/>
          </xdr:cNvSpPr>
        </xdr:nvSpPr>
        <xdr:spPr bwMode="auto">
          <a:xfrm>
            <a:off x="2838921" y="2583473"/>
            <a:ext cx="26066" cy="13034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18" y="9"/>
              </a:cxn>
              <a:cxn ang="0">
                <a:pos x="9" y="5"/>
              </a:cxn>
              <a:cxn ang="0">
                <a:pos x="0" y="0"/>
              </a:cxn>
            </a:cxnLst>
            <a:rect l="0" t="0" r="r" b="b"/>
            <a:pathLst>
              <a:path w="18" h="9">
                <a:moveTo>
                  <a:pt x="0" y="0"/>
                </a:moveTo>
                <a:lnTo>
                  <a:pt x="18" y="9"/>
                </a:lnTo>
                <a:lnTo>
                  <a:pt x="9" y="5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37" name="Freeform 158">
            <a:extLst>
              <a:ext uri="{FF2B5EF4-FFF2-40B4-BE49-F238E27FC236}">
                <a16:creationId xmlns:a16="http://schemas.microsoft.com/office/drawing/2014/main" id="{7349048C-DF3C-4EB2-A042-80BCED98366B}"/>
              </a:ext>
            </a:extLst>
          </xdr:cNvPr>
          <xdr:cNvSpPr>
            <a:spLocks/>
          </xdr:cNvSpPr>
        </xdr:nvSpPr>
        <xdr:spPr bwMode="auto">
          <a:xfrm>
            <a:off x="2668042" y="2509619"/>
            <a:ext cx="14481" cy="4345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10" y="3"/>
              </a:cxn>
              <a:cxn ang="0">
                <a:pos x="0" y="0"/>
              </a:cxn>
              <a:cxn ang="0">
                <a:pos x="0" y="0"/>
              </a:cxn>
              <a:cxn ang="0">
                <a:pos x="0" y="0"/>
              </a:cxn>
            </a:cxnLst>
            <a:rect l="0" t="0" r="r" b="b"/>
            <a:pathLst>
              <a:path w="10" h="3">
                <a:moveTo>
                  <a:pt x="0" y="0"/>
                </a:moveTo>
                <a:lnTo>
                  <a:pt x="10" y="3"/>
                </a:lnTo>
                <a:lnTo>
                  <a:pt x="0" y="0"/>
                </a:lnTo>
                <a:lnTo>
                  <a:pt x="0" y="0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38" name="Freeform 159">
            <a:extLst>
              <a:ext uri="{FF2B5EF4-FFF2-40B4-BE49-F238E27FC236}">
                <a16:creationId xmlns:a16="http://schemas.microsoft.com/office/drawing/2014/main" id="{A0C6AE38-1AA1-48A4-A731-ABDFAC304FBC}"/>
              </a:ext>
            </a:extLst>
          </xdr:cNvPr>
          <xdr:cNvSpPr>
            <a:spLocks/>
          </xdr:cNvSpPr>
        </xdr:nvSpPr>
        <xdr:spPr bwMode="auto">
          <a:xfrm>
            <a:off x="2778100" y="4104002"/>
            <a:ext cx="149157" cy="66614"/>
          </a:xfrm>
          <a:custGeom>
            <a:avLst/>
            <a:gdLst/>
            <a:ahLst/>
            <a:cxnLst>
              <a:cxn ang="0">
                <a:pos x="72" y="0"/>
              </a:cxn>
              <a:cxn ang="0">
                <a:pos x="78" y="3"/>
              </a:cxn>
              <a:cxn ang="0">
                <a:pos x="84" y="1"/>
              </a:cxn>
              <a:cxn ang="0">
                <a:pos x="91" y="1"/>
              </a:cxn>
              <a:cxn ang="0">
                <a:pos x="99" y="4"/>
              </a:cxn>
              <a:cxn ang="0">
                <a:pos x="103" y="10"/>
              </a:cxn>
              <a:cxn ang="0">
                <a:pos x="97" y="17"/>
              </a:cxn>
              <a:cxn ang="0">
                <a:pos x="94" y="16"/>
              </a:cxn>
              <a:cxn ang="0">
                <a:pos x="84" y="16"/>
              </a:cxn>
              <a:cxn ang="0">
                <a:pos x="74" y="21"/>
              </a:cxn>
              <a:cxn ang="0">
                <a:pos x="67" y="27"/>
              </a:cxn>
              <a:cxn ang="0">
                <a:pos x="65" y="25"/>
              </a:cxn>
              <a:cxn ang="0">
                <a:pos x="60" y="25"/>
              </a:cxn>
              <a:cxn ang="0">
                <a:pos x="51" y="34"/>
              </a:cxn>
              <a:cxn ang="0">
                <a:pos x="45" y="36"/>
              </a:cxn>
              <a:cxn ang="0">
                <a:pos x="42" y="34"/>
              </a:cxn>
              <a:cxn ang="0">
                <a:pos x="37" y="35"/>
              </a:cxn>
              <a:cxn ang="0">
                <a:pos x="29" y="39"/>
              </a:cxn>
              <a:cxn ang="0">
                <a:pos x="22" y="39"/>
              </a:cxn>
              <a:cxn ang="0">
                <a:pos x="17" y="41"/>
              </a:cxn>
              <a:cxn ang="0">
                <a:pos x="11" y="46"/>
              </a:cxn>
              <a:cxn ang="0">
                <a:pos x="3" y="44"/>
              </a:cxn>
              <a:cxn ang="0">
                <a:pos x="0" y="40"/>
              </a:cxn>
              <a:cxn ang="0">
                <a:pos x="3" y="36"/>
              </a:cxn>
              <a:cxn ang="0">
                <a:pos x="9" y="35"/>
              </a:cxn>
              <a:cxn ang="0">
                <a:pos x="19" y="35"/>
              </a:cxn>
              <a:cxn ang="0">
                <a:pos x="25" y="35"/>
              </a:cxn>
              <a:cxn ang="0">
                <a:pos x="30" y="31"/>
              </a:cxn>
              <a:cxn ang="0">
                <a:pos x="29" y="24"/>
              </a:cxn>
              <a:cxn ang="0">
                <a:pos x="17" y="15"/>
              </a:cxn>
              <a:cxn ang="0">
                <a:pos x="17" y="9"/>
              </a:cxn>
              <a:cxn ang="0">
                <a:pos x="21" y="6"/>
              </a:cxn>
              <a:cxn ang="0">
                <a:pos x="28" y="6"/>
              </a:cxn>
              <a:cxn ang="0">
                <a:pos x="34" y="7"/>
              </a:cxn>
              <a:cxn ang="0">
                <a:pos x="45" y="6"/>
              </a:cxn>
              <a:cxn ang="0">
                <a:pos x="61" y="1"/>
              </a:cxn>
            </a:cxnLst>
            <a:rect l="0" t="0" r="r" b="b"/>
            <a:pathLst>
              <a:path w="103" h="46">
                <a:moveTo>
                  <a:pt x="69" y="0"/>
                </a:moveTo>
                <a:lnTo>
                  <a:pt x="72" y="0"/>
                </a:lnTo>
                <a:lnTo>
                  <a:pt x="75" y="2"/>
                </a:lnTo>
                <a:lnTo>
                  <a:pt x="78" y="3"/>
                </a:lnTo>
                <a:lnTo>
                  <a:pt x="81" y="2"/>
                </a:lnTo>
                <a:lnTo>
                  <a:pt x="84" y="1"/>
                </a:lnTo>
                <a:lnTo>
                  <a:pt x="88" y="0"/>
                </a:lnTo>
                <a:lnTo>
                  <a:pt x="91" y="1"/>
                </a:lnTo>
                <a:lnTo>
                  <a:pt x="95" y="2"/>
                </a:lnTo>
                <a:lnTo>
                  <a:pt x="99" y="4"/>
                </a:lnTo>
                <a:lnTo>
                  <a:pt x="102" y="7"/>
                </a:lnTo>
                <a:lnTo>
                  <a:pt x="103" y="10"/>
                </a:lnTo>
                <a:lnTo>
                  <a:pt x="102" y="14"/>
                </a:lnTo>
                <a:lnTo>
                  <a:pt x="97" y="17"/>
                </a:lnTo>
                <a:lnTo>
                  <a:pt x="96" y="17"/>
                </a:lnTo>
                <a:lnTo>
                  <a:pt x="94" y="16"/>
                </a:lnTo>
                <a:lnTo>
                  <a:pt x="92" y="15"/>
                </a:lnTo>
                <a:lnTo>
                  <a:pt x="84" y="16"/>
                </a:lnTo>
                <a:lnTo>
                  <a:pt x="77" y="19"/>
                </a:lnTo>
                <a:lnTo>
                  <a:pt x="74" y="21"/>
                </a:lnTo>
                <a:lnTo>
                  <a:pt x="71" y="25"/>
                </a:lnTo>
                <a:lnTo>
                  <a:pt x="67" y="27"/>
                </a:lnTo>
                <a:lnTo>
                  <a:pt x="66" y="26"/>
                </a:lnTo>
                <a:lnTo>
                  <a:pt x="65" y="25"/>
                </a:lnTo>
                <a:lnTo>
                  <a:pt x="64" y="24"/>
                </a:lnTo>
                <a:lnTo>
                  <a:pt x="60" y="25"/>
                </a:lnTo>
                <a:lnTo>
                  <a:pt x="57" y="28"/>
                </a:lnTo>
                <a:lnTo>
                  <a:pt x="51" y="34"/>
                </a:lnTo>
                <a:lnTo>
                  <a:pt x="47" y="36"/>
                </a:lnTo>
                <a:lnTo>
                  <a:pt x="45" y="36"/>
                </a:lnTo>
                <a:lnTo>
                  <a:pt x="43" y="34"/>
                </a:lnTo>
                <a:lnTo>
                  <a:pt x="42" y="34"/>
                </a:lnTo>
                <a:lnTo>
                  <a:pt x="41" y="34"/>
                </a:lnTo>
                <a:lnTo>
                  <a:pt x="37" y="35"/>
                </a:lnTo>
                <a:lnTo>
                  <a:pt x="33" y="38"/>
                </a:lnTo>
                <a:lnTo>
                  <a:pt x="29" y="39"/>
                </a:lnTo>
                <a:lnTo>
                  <a:pt x="26" y="40"/>
                </a:lnTo>
                <a:lnTo>
                  <a:pt x="22" y="39"/>
                </a:lnTo>
                <a:lnTo>
                  <a:pt x="19" y="40"/>
                </a:lnTo>
                <a:lnTo>
                  <a:pt x="17" y="41"/>
                </a:lnTo>
                <a:lnTo>
                  <a:pt x="13" y="45"/>
                </a:lnTo>
                <a:lnTo>
                  <a:pt x="11" y="46"/>
                </a:lnTo>
                <a:lnTo>
                  <a:pt x="7" y="45"/>
                </a:lnTo>
                <a:lnTo>
                  <a:pt x="3" y="44"/>
                </a:lnTo>
                <a:lnTo>
                  <a:pt x="0" y="41"/>
                </a:lnTo>
                <a:lnTo>
                  <a:pt x="0" y="40"/>
                </a:lnTo>
                <a:lnTo>
                  <a:pt x="0" y="39"/>
                </a:lnTo>
                <a:lnTo>
                  <a:pt x="3" y="36"/>
                </a:lnTo>
                <a:lnTo>
                  <a:pt x="4" y="36"/>
                </a:lnTo>
                <a:lnTo>
                  <a:pt x="9" y="35"/>
                </a:lnTo>
                <a:lnTo>
                  <a:pt x="15" y="34"/>
                </a:lnTo>
                <a:lnTo>
                  <a:pt x="19" y="35"/>
                </a:lnTo>
                <a:lnTo>
                  <a:pt x="22" y="35"/>
                </a:lnTo>
                <a:lnTo>
                  <a:pt x="25" y="35"/>
                </a:lnTo>
                <a:lnTo>
                  <a:pt x="27" y="34"/>
                </a:lnTo>
                <a:lnTo>
                  <a:pt x="30" y="31"/>
                </a:lnTo>
                <a:lnTo>
                  <a:pt x="31" y="27"/>
                </a:lnTo>
                <a:lnTo>
                  <a:pt x="29" y="24"/>
                </a:lnTo>
                <a:lnTo>
                  <a:pt x="20" y="16"/>
                </a:lnTo>
                <a:lnTo>
                  <a:pt x="17" y="15"/>
                </a:lnTo>
                <a:lnTo>
                  <a:pt x="16" y="13"/>
                </a:lnTo>
                <a:lnTo>
                  <a:pt x="17" y="9"/>
                </a:lnTo>
                <a:lnTo>
                  <a:pt x="18" y="6"/>
                </a:lnTo>
                <a:lnTo>
                  <a:pt x="21" y="6"/>
                </a:lnTo>
                <a:lnTo>
                  <a:pt x="24" y="6"/>
                </a:lnTo>
                <a:lnTo>
                  <a:pt x="28" y="6"/>
                </a:lnTo>
                <a:lnTo>
                  <a:pt x="31" y="7"/>
                </a:lnTo>
                <a:lnTo>
                  <a:pt x="34" y="7"/>
                </a:lnTo>
                <a:lnTo>
                  <a:pt x="35" y="8"/>
                </a:lnTo>
                <a:lnTo>
                  <a:pt x="45" y="6"/>
                </a:lnTo>
                <a:lnTo>
                  <a:pt x="53" y="3"/>
                </a:lnTo>
                <a:lnTo>
                  <a:pt x="61" y="1"/>
                </a:lnTo>
                <a:lnTo>
                  <a:pt x="69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39" name="Freeform 160">
            <a:extLst>
              <a:ext uri="{FF2B5EF4-FFF2-40B4-BE49-F238E27FC236}">
                <a16:creationId xmlns:a16="http://schemas.microsoft.com/office/drawing/2014/main" id="{0B860BDC-5B08-4BD0-A741-E46F12527071}"/>
              </a:ext>
            </a:extLst>
          </xdr:cNvPr>
          <xdr:cNvSpPr>
            <a:spLocks/>
          </xdr:cNvSpPr>
        </xdr:nvSpPr>
        <xdr:spPr bwMode="auto">
          <a:xfrm>
            <a:off x="2950426" y="4102554"/>
            <a:ext cx="28962" cy="21722"/>
          </a:xfrm>
          <a:custGeom>
            <a:avLst/>
            <a:gdLst/>
            <a:ahLst/>
            <a:cxnLst>
              <a:cxn ang="0">
                <a:pos x="15" y="0"/>
              </a:cxn>
              <a:cxn ang="0">
                <a:pos x="17" y="0"/>
              </a:cxn>
              <a:cxn ang="0">
                <a:pos x="20" y="3"/>
              </a:cxn>
              <a:cxn ang="0">
                <a:pos x="20" y="6"/>
              </a:cxn>
              <a:cxn ang="0">
                <a:pos x="18" y="9"/>
              </a:cxn>
              <a:cxn ang="0">
                <a:pos x="14" y="12"/>
              </a:cxn>
              <a:cxn ang="0">
                <a:pos x="10" y="14"/>
              </a:cxn>
              <a:cxn ang="0">
                <a:pos x="6" y="15"/>
              </a:cxn>
              <a:cxn ang="0">
                <a:pos x="2" y="15"/>
              </a:cxn>
              <a:cxn ang="0">
                <a:pos x="1" y="14"/>
              </a:cxn>
              <a:cxn ang="0">
                <a:pos x="1" y="13"/>
              </a:cxn>
              <a:cxn ang="0">
                <a:pos x="1" y="12"/>
              </a:cxn>
              <a:cxn ang="0">
                <a:pos x="0" y="11"/>
              </a:cxn>
              <a:cxn ang="0">
                <a:pos x="0" y="7"/>
              </a:cxn>
              <a:cxn ang="0">
                <a:pos x="2" y="6"/>
              </a:cxn>
              <a:cxn ang="0">
                <a:pos x="4" y="4"/>
              </a:cxn>
              <a:cxn ang="0">
                <a:pos x="8" y="2"/>
              </a:cxn>
              <a:cxn ang="0">
                <a:pos x="12" y="1"/>
              </a:cxn>
              <a:cxn ang="0">
                <a:pos x="15" y="0"/>
              </a:cxn>
            </a:cxnLst>
            <a:rect l="0" t="0" r="r" b="b"/>
            <a:pathLst>
              <a:path w="20" h="15">
                <a:moveTo>
                  <a:pt x="15" y="0"/>
                </a:moveTo>
                <a:lnTo>
                  <a:pt x="17" y="0"/>
                </a:lnTo>
                <a:lnTo>
                  <a:pt x="20" y="3"/>
                </a:lnTo>
                <a:lnTo>
                  <a:pt x="20" y="6"/>
                </a:lnTo>
                <a:lnTo>
                  <a:pt x="18" y="9"/>
                </a:lnTo>
                <a:lnTo>
                  <a:pt x="14" y="12"/>
                </a:lnTo>
                <a:lnTo>
                  <a:pt x="10" y="14"/>
                </a:lnTo>
                <a:lnTo>
                  <a:pt x="6" y="15"/>
                </a:lnTo>
                <a:lnTo>
                  <a:pt x="2" y="15"/>
                </a:lnTo>
                <a:lnTo>
                  <a:pt x="1" y="14"/>
                </a:lnTo>
                <a:lnTo>
                  <a:pt x="1" y="13"/>
                </a:lnTo>
                <a:lnTo>
                  <a:pt x="1" y="12"/>
                </a:lnTo>
                <a:lnTo>
                  <a:pt x="0" y="11"/>
                </a:lnTo>
                <a:lnTo>
                  <a:pt x="0" y="7"/>
                </a:lnTo>
                <a:lnTo>
                  <a:pt x="2" y="6"/>
                </a:lnTo>
                <a:lnTo>
                  <a:pt x="4" y="4"/>
                </a:lnTo>
                <a:lnTo>
                  <a:pt x="8" y="2"/>
                </a:lnTo>
                <a:lnTo>
                  <a:pt x="12" y="1"/>
                </a:lnTo>
                <a:lnTo>
                  <a:pt x="15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40" name="Freeform 161">
            <a:extLst>
              <a:ext uri="{FF2B5EF4-FFF2-40B4-BE49-F238E27FC236}">
                <a16:creationId xmlns:a16="http://schemas.microsoft.com/office/drawing/2014/main" id="{35E4F0F0-D32E-4B9B-93EA-9E01B91D8CC6}"/>
              </a:ext>
            </a:extLst>
          </xdr:cNvPr>
          <xdr:cNvSpPr>
            <a:spLocks/>
          </xdr:cNvSpPr>
        </xdr:nvSpPr>
        <xdr:spPr bwMode="auto">
          <a:xfrm>
            <a:off x="2319044" y="4652841"/>
            <a:ext cx="20274" cy="21722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3" y="2"/>
              </a:cxn>
              <a:cxn ang="0">
                <a:pos x="7" y="4"/>
              </a:cxn>
              <a:cxn ang="0">
                <a:pos x="10" y="5"/>
              </a:cxn>
              <a:cxn ang="0">
                <a:pos x="13" y="7"/>
              </a:cxn>
              <a:cxn ang="0">
                <a:pos x="14" y="10"/>
              </a:cxn>
              <a:cxn ang="0">
                <a:pos x="13" y="13"/>
              </a:cxn>
              <a:cxn ang="0">
                <a:pos x="10" y="15"/>
              </a:cxn>
              <a:cxn ang="0">
                <a:pos x="6" y="15"/>
              </a:cxn>
              <a:cxn ang="0">
                <a:pos x="2" y="14"/>
              </a:cxn>
              <a:cxn ang="0">
                <a:pos x="1" y="12"/>
              </a:cxn>
              <a:cxn ang="0">
                <a:pos x="0" y="8"/>
              </a:cxn>
              <a:cxn ang="0">
                <a:pos x="0" y="4"/>
              </a:cxn>
              <a:cxn ang="0">
                <a:pos x="0" y="1"/>
              </a:cxn>
              <a:cxn ang="0">
                <a:pos x="0" y="0"/>
              </a:cxn>
            </a:cxnLst>
            <a:rect l="0" t="0" r="r" b="b"/>
            <a:pathLst>
              <a:path w="14" h="15">
                <a:moveTo>
                  <a:pt x="0" y="0"/>
                </a:moveTo>
                <a:lnTo>
                  <a:pt x="3" y="2"/>
                </a:lnTo>
                <a:lnTo>
                  <a:pt x="7" y="4"/>
                </a:lnTo>
                <a:lnTo>
                  <a:pt x="10" y="5"/>
                </a:lnTo>
                <a:lnTo>
                  <a:pt x="13" y="7"/>
                </a:lnTo>
                <a:lnTo>
                  <a:pt x="14" y="10"/>
                </a:lnTo>
                <a:lnTo>
                  <a:pt x="13" y="13"/>
                </a:lnTo>
                <a:lnTo>
                  <a:pt x="10" y="15"/>
                </a:lnTo>
                <a:lnTo>
                  <a:pt x="6" y="15"/>
                </a:lnTo>
                <a:lnTo>
                  <a:pt x="2" y="14"/>
                </a:lnTo>
                <a:lnTo>
                  <a:pt x="1" y="12"/>
                </a:lnTo>
                <a:lnTo>
                  <a:pt x="0" y="8"/>
                </a:lnTo>
                <a:lnTo>
                  <a:pt x="0" y="4"/>
                </a:lnTo>
                <a:lnTo>
                  <a:pt x="0" y="1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41" name="Freeform 162">
            <a:extLst>
              <a:ext uri="{FF2B5EF4-FFF2-40B4-BE49-F238E27FC236}">
                <a16:creationId xmlns:a16="http://schemas.microsoft.com/office/drawing/2014/main" id="{F45FD2BD-41C0-4E14-B621-36C4083075D0}"/>
              </a:ext>
            </a:extLst>
          </xdr:cNvPr>
          <xdr:cNvSpPr>
            <a:spLocks noEditPoints="1"/>
          </xdr:cNvSpPr>
        </xdr:nvSpPr>
        <xdr:spPr bwMode="auto">
          <a:xfrm>
            <a:off x="1437138" y="2674705"/>
            <a:ext cx="1973792" cy="2243143"/>
          </a:xfrm>
          <a:custGeom>
            <a:avLst/>
            <a:gdLst/>
            <a:ahLst/>
            <a:cxnLst>
              <a:cxn ang="0">
                <a:pos x="782" y="897"/>
              </a:cxn>
              <a:cxn ang="0">
                <a:pos x="586" y="158"/>
              </a:cxn>
              <a:cxn ang="0">
                <a:pos x="232" y="0"/>
              </a:cxn>
              <a:cxn ang="0">
                <a:pos x="289" y="51"/>
              </a:cxn>
              <a:cxn ang="0">
                <a:pos x="376" y="78"/>
              </a:cxn>
              <a:cxn ang="0">
                <a:pos x="458" y="132"/>
              </a:cxn>
              <a:cxn ang="0">
                <a:pos x="545" y="128"/>
              </a:cxn>
              <a:cxn ang="0">
                <a:pos x="553" y="51"/>
              </a:cxn>
              <a:cxn ang="0">
                <a:pos x="615" y="130"/>
              </a:cxn>
              <a:cxn ang="0">
                <a:pos x="631" y="133"/>
              </a:cxn>
              <a:cxn ang="0">
                <a:pos x="604" y="179"/>
              </a:cxn>
              <a:cxn ang="0">
                <a:pos x="573" y="211"/>
              </a:cxn>
              <a:cxn ang="0">
                <a:pos x="574" y="302"/>
              </a:cxn>
              <a:cxn ang="0">
                <a:pos x="712" y="381"/>
              </a:cxn>
              <a:cxn ang="0">
                <a:pos x="745" y="364"/>
              </a:cxn>
              <a:cxn ang="0">
                <a:pos x="713" y="225"/>
              </a:cxn>
              <a:cxn ang="0">
                <a:pos x="792" y="209"/>
              </a:cxn>
              <a:cxn ang="0">
                <a:pos x="835" y="246"/>
              </a:cxn>
              <a:cxn ang="0">
                <a:pos x="869" y="234"/>
              </a:cxn>
              <a:cxn ang="0">
                <a:pos x="934" y="306"/>
              </a:cxn>
              <a:cxn ang="0">
                <a:pos x="897" y="394"/>
              </a:cxn>
              <a:cxn ang="0">
                <a:pos x="914" y="427"/>
              </a:cxn>
              <a:cxn ang="0">
                <a:pos x="919" y="498"/>
              </a:cxn>
              <a:cxn ang="0">
                <a:pos x="861" y="637"/>
              </a:cxn>
              <a:cxn ang="0">
                <a:pos x="860" y="686"/>
              </a:cxn>
              <a:cxn ang="0">
                <a:pos x="812" y="760"/>
              </a:cxn>
              <a:cxn ang="0">
                <a:pos x="800" y="920"/>
              </a:cxn>
              <a:cxn ang="0">
                <a:pos x="716" y="841"/>
              </a:cxn>
              <a:cxn ang="0">
                <a:pos x="630" y="860"/>
              </a:cxn>
              <a:cxn ang="0">
                <a:pos x="547" y="851"/>
              </a:cxn>
              <a:cxn ang="0">
                <a:pos x="495" y="946"/>
              </a:cxn>
              <a:cxn ang="0">
                <a:pos x="625" y="1046"/>
              </a:cxn>
              <a:cxn ang="0">
                <a:pos x="675" y="1075"/>
              </a:cxn>
              <a:cxn ang="0">
                <a:pos x="761" y="1164"/>
              </a:cxn>
              <a:cxn ang="0">
                <a:pos x="927" y="1156"/>
              </a:cxn>
              <a:cxn ang="0">
                <a:pos x="1036" y="1130"/>
              </a:cxn>
              <a:cxn ang="0">
                <a:pos x="1117" y="1100"/>
              </a:cxn>
              <a:cxn ang="0">
                <a:pos x="1220" y="1115"/>
              </a:cxn>
              <a:cxn ang="0">
                <a:pos x="1253" y="1165"/>
              </a:cxn>
              <a:cxn ang="0">
                <a:pos x="1307" y="1135"/>
              </a:cxn>
              <a:cxn ang="0">
                <a:pos x="853" y="1549"/>
              </a:cxn>
              <a:cxn ang="0">
                <a:pos x="835" y="1436"/>
              </a:cxn>
              <a:cxn ang="0">
                <a:pos x="818" y="1351"/>
              </a:cxn>
              <a:cxn ang="0">
                <a:pos x="870" y="1232"/>
              </a:cxn>
              <a:cxn ang="0">
                <a:pos x="787" y="1231"/>
              </a:cxn>
              <a:cxn ang="0">
                <a:pos x="685" y="1167"/>
              </a:cxn>
              <a:cxn ang="0">
                <a:pos x="541" y="1110"/>
              </a:cxn>
              <a:cxn ang="0">
                <a:pos x="374" y="1056"/>
              </a:cxn>
              <a:cxn ang="0">
                <a:pos x="310" y="935"/>
              </a:cxn>
              <a:cxn ang="0">
                <a:pos x="231" y="793"/>
              </a:cxn>
              <a:cxn ang="0">
                <a:pos x="231" y="856"/>
              </a:cxn>
              <a:cxn ang="0">
                <a:pos x="232" y="886"/>
              </a:cxn>
              <a:cxn ang="0">
                <a:pos x="177" y="746"/>
              </a:cxn>
              <a:cxn ang="0">
                <a:pos x="121" y="586"/>
              </a:cxn>
              <a:cxn ang="0">
                <a:pos x="188" y="427"/>
              </a:cxn>
              <a:cxn ang="0">
                <a:pos x="171" y="358"/>
              </a:cxn>
              <a:cxn ang="0">
                <a:pos x="185" y="277"/>
              </a:cxn>
              <a:cxn ang="0">
                <a:pos x="190" y="212"/>
              </a:cxn>
              <a:cxn ang="0">
                <a:pos x="169" y="172"/>
              </a:cxn>
              <a:cxn ang="0">
                <a:pos x="113" y="133"/>
              </a:cxn>
              <a:cxn ang="0">
                <a:pos x="28" y="149"/>
              </a:cxn>
              <a:cxn ang="0">
                <a:pos x="75" y="84"/>
              </a:cxn>
              <a:cxn ang="0">
                <a:pos x="162" y="20"/>
              </a:cxn>
            </a:cxnLst>
            <a:rect l="0" t="0" r="r" b="b"/>
            <a:pathLst>
              <a:path w="1363" h="1549">
                <a:moveTo>
                  <a:pt x="1254" y="1171"/>
                </a:moveTo>
                <a:lnTo>
                  <a:pt x="1253" y="1173"/>
                </a:lnTo>
                <a:lnTo>
                  <a:pt x="1253" y="1175"/>
                </a:lnTo>
                <a:lnTo>
                  <a:pt x="1254" y="1176"/>
                </a:lnTo>
                <a:lnTo>
                  <a:pt x="1256" y="1176"/>
                </a:lnTo>
                <a:lnTo>
                  <a:pt x="1257" y="1175"/>
                </a:lnTo>
                <a:lnTo>
                  <a:pt x="1260" y="1173"/>
                </a:lnTo>
                <a:lnTo>
                  <a:pt x="1258" y="1174"/>
                </a:lnTo>
                <a:lnTo>
                  <a:pt x="1257" y="1174"/>
                </a:lnTo>
                <a:lnTo>
                  <a:pt x="1256" y="1174"/>
                </a:lnTo>
                <a:lnTo>
                  <a:pt x="1255" y="1173"/>
                </a:lnTo>
                <a:lnTo>
                  <a:pt x="1254" y="1172"/>
                </a:lnTo>
                <a:lnTo>
                  <a:pt x="1254" y="1172"/>
                </a:lnTo>
                <a:lnTo>
                  <a:pt x="1254" y="1171"/>
                </a:lnTo>
                <a:close/>
                <a:moveTo>
                  <a:pt x="765" y="1160"/>
                </a:moveTo>
                <a:lnTo>
                  <a:pt x="765" y="1161"/>
                </a:lnTo>
                <a:lnTo>
                  <a:pt x="765" y="1160"/>
                </a:lnTo>
                <a:close/>
                <a:moveTo>
                  <a:pt x="981" y="1148"/>
                </a:moveTo>
                <a:lnTo>
                  <a:pt x="981" y="1150"/>
                </a:lnTo>
                <a:lnTo>
                  <a:pt x="979" y="1152"/>
                </a:lnTo>
                <a:lnTo>
                  <a:pt x="977" y="1154"/>
                </a:lnTo>
                <a:lnTo>
                  <a:pt x="973" y="1161"/>
                </a:lnTo>
                <a:lnTo>
                  <a:pt x="972" y="1165"/>
                </a:lnTo>
                <a:lnTo>
                  <a:pt x="972" y="1169"/>
                </a:lnTo>
                <a:lnTo>
                  <a:pt x="973" y="1171"/>
                </a:lnTo>
                <a:lnTo>
                  <a:pt x="976" y="1173"/>
                </a:lnTo>
                <a:lnTo>
                  <a:pt x="980" y="1175"/>
                </a:lnTo>
                <a:lnTo>
                  <a:pt x="983" y="1174"/>
                </a:lnTo>
                <a:lnTo>
                  <a:pt x="987" y="1172"/>
                </a:lnTo>
                <a:lnTo>
                  <a:pt x="990" y="1169"/>
                </a:lnTo>
                <a:lnTo>
                  <a:pt x="991" y="1165"/>
                </a:lnTo>
                <a:lnTo>
                  <a:pt x="991" y="1161"/>
                </a:lnTo>
                <a:lnTo>
                  <a:pt x="989" y="1158"/>
                </a:lnTo>
                <a:lnTo>
                  <a:pt x="986" y="1155"/>
                </a:lnTo>
                <a:lnTo>
                  <a:pt x="983" y="1152"/>
                </a:lnTo>
                <a:lnTo>
                  <a:pt x="981" y="1148"/>
                </a:lnTo>
                <a:close/>
                <a:moveTo>
                  <a:pt x="1102" y="1104"/>
                </a:moveTo>
                <a:lnTo>
                  <a:pt x="1101" y="1105"/>
                </a:lnTo>
                <a:lnTo>
                  <a:pt x="1100" y="1105"/>
                </a:lnTo>
                <a:lnTo>
                  <a:pt x="1102" y="1104"/>
                </a:lnTo>
                <a:close/>
                <a:moveTo>
                  <a:pt x="1103" y="1104"/>
                </a:moveTo>
                <a:lnTo>
                  <a:pt x="1103" y="1104"/>
                </a:lnTo>
                <a:lnTo>
                  <a:pt x="1102" y="1104"/>
                </a:lnTo>
                <a:lnTo>
                  <a:pt x="1103" y="1104"/>
                </a:lnTo>
                <a:close/>
                <a:moveTo>
                  <a:pt x="784" y="894"/>
                </a:moveTo>
                <a:lnTo>
                  <a:pt x="783" y="895"/>
                </a:lnTo>
                <a:lnTo>
                  <a:pt x="783" y="895"/>
                </a:lnTo>
                <a:lnTo>
                  <a:pt x="782" y="897"/>
                </a:lnTo>
                <a:lnTo>
                  <a:pt x="782" y="897"/>
                </a:lnTo>
                <a:lnTo>
                  <a:pt x="783" y="896"/>
                </a:lnTo>
                <a:lnTo>
                  <a:pt x="784" y="895"/>
                </a:lnTo>
                <a:lnTo>
                  <a:pt x="784" y="895"/>
                </a:lnTo>
                <a:lnTo>
                  <a:pt x="784" y="894"/>
                </a:lnTo>
                <a:lnTo>
                  <a:pt x="784" y="894"/>
                </a:lnTo>
                <a:close/>
                <a:moveTo>
                  <a:pt x="797" y="850"/>
                </a:moveTo>
                <a:lnTo>
                  <a:pt x="797" y="851"/>
                </a:lnTo>
                <a:lnTo>
                  <a:pt x="797" y="852"/>
                </a:lnTo>
                <a:lnTo>
                  <a:pt x="797" y="853"/>
                </a:lnTo>
                <a:lnTo>
                  <a:pt x="798" y="854"/>
                </a:lnTo>
                <a:lnTo>
                  <a:pt x="798" y="855"/>
                </a:lnTo>
                <a:lnTo>
                  <a:pt x="800" y="857"/>
                </a:lnTo>
                <a:lnTo>
                  <a:pt x="801" y="860"/>
                </a:lnTo>
                <a:lnTo>
                  <a:pt x="802" y="862"/>
                </a:lnTo>
                <a:lnTo>
                  <a:pt x="800" y="856"/>
                </a:lnTo>
                <a:lnTo>
                  <a:pt x="797" y="850"/>
                </a:lnTo>
                <a:close/>
                <a:moveTo>
                  <a:pt x="852" y="610"/>
                </a:moveTo>
                <a:lnTo>
                  <a:pt x="850" y="614"/>
                </a:lnTo>
                <a:lnTo>
                  <a:pt x="849" y="619"/>
                </a:lnTo>
                <a:lnTo>
                  <a:pt x="851" y="614"/>
                </a:lnTo>
                <a:lnTo>
                  <a:pt x="852" y="610"/>
                </a:lnTo>
                <a:close/>
                <a:moveTo>
                  <a:pt x="731" y="397"/>
                </a:moveTo>
                <a:lnTo>
                  <a:pt x="730" y="398"/>
                </a:lnTo>
                <a:lnTo>
                  <a:pt x="729" y="399"/>
                </a:lnTo>
                <a:lnTo>
                  <a:pt x="727" y="399"/>
                </a:lnTo>
                <a:lnTo>
                  <a:pt x="727" y="400"/>
                </a:lnTo>
                <a:lnTo>
                  <a:pt x="726" y="401"/>
                </a:lnTo>
                <a:lnTo>
                  <a:pt x="727" y="402"/>
                </a:lnTo>
                <a:lnTo>
                  <a:pt x="727" y="402"/>
                </a:lnTo>
                <a:lnTo>
                  <a:pt x="730" y="400"/>
                </a:lnTo>
                <a:lnTo>
                  <a:pt x="730" y="399"/>
                </a:lnTo>
                <a:lnTo>
                  <a:pt x="731" y="398"/>
                </a:lnTo>
                <a:lnTo>
                  <a:pt x="731" y="397"/>
                </a:lnTo>
                <a:close/>
                <a:moveTo>
                  <a:pt x="563" y="179"/>
                </a:moveTo>
                <a:lnTo>
                  <a:pt x="563" y="181"/>
                </a:lnTo>
                <a:lnTo>
                  <a:pt x="564" y="184"/>
                </a:lnTo>
                <a:lnTo>
                  <a:pt x="564" y="184"/>
                </a:lnTo>
                <a:lnTo>
                  <a:pt x="569" y="185"/>
                </a:lnTo>
                <a:lnTo>
                  <a:pt x="574" y="186"/>
                </a:lnTo>
                <a:lnTo>
                  <a:pt x="570" y="181"/>
                </a:lnTo>
                <a:lnTo>
                  <a:pt x="567" y="180"/>
                </a:lnTo>
                <a:lnTo>
                  <a:pt x="563" y="179"/>
                </a:lnTo>
                <a:lnTo>
                  <a:pt x="563" y="179"/>
                </a:lnTo>
                <a:close/>
                <a:moveTo>
                  <a:pt x="583" y="150"/>
                </a:moveTo>
                <a:lnTo>
                  <a:pt x="581" y="150"/>
                </a:lnTo>
                <a:lnTo>
                  <a:pt x="581" y="152"/>
                </a:lnTo>
                <a:lnTo>
                  <a:pt x="586" y="158"/>
                </a:lnTo>
                <a:lnTo>
                  <a:pt x="589" y="161"/>
                </a:lnTo>
                <a:lnTo>
                  <a:pt x="592" y="163"/>
                </a:lnTo>
                <a:lnTo>
                  <a:pt x="595" y="163"/>
                </a:lnTo>
                <a:lnTo>
                  <a:pt x="597" y="162"/>
                </a:lnTo>
                <a:lnTo>
                  <a:pt x="599" y="161"/>
                </a:lnTo>
                <a:lnTo>
                  <a:pt x="602" y="161"/>
                </a:lnTo>
                <a:lnTo>
                  <a:pt x="609" y="161"/>
                </a:lnTo>
                <a:lnTo>
                  <a:pt x="611" y="161"/>
                </a:lnTo>
                <a:lnTo>
                  <a:pt x="612" y="161"/>
                </a:lnTo>
                <a:lnTo>
                  <a:pt x="609" y="160"/>
                </a:lnTo>
                <a:lnTo>
                  <a:pt x="606" y="157"/>
                </a:lnTo>
                <a:lnTo>
                  <a:pt x="601" y="153"/>
                </a:lnTo>
                <a:lnTo>
                  <a:pt x="596" y="151"/>
                </a:lnTo>
                <a:lnTo>
                  <a:pt x="593" y="151"/>
                </a:lnTo>
                <a:lnTo>
                  <a:pt x="586" y="150"/>
                </a:lnTo>
                <a:lnTo>
                  <a:pt x="583" y="150"/>
                </a:lnTo>
                <a:close/>
                <a:moveTo>
                  <a:pt x="88" y="92"/>
                </a:moveTo>
                <a:lnTo>
                  <a:pt x="86" y="93"/>
                </a:lnTo>
                <a:lnTo>
                  <a:pt x="87" y="93"/>
                </a:lnTo>
                <a:lnTo>
                  <a:pt x="88" y="92"/>
                </a:lnTo>
                <a:close/>
                <a:moveTo>
                  <a:pt x="340" y="66"/>
                </a:moveTo>
                <a:lnTo>
                  <a:pt x="334" y="67"/>
                </a:lnTo>
                <a:lnTo>
                  <a:pt x="320" y="70"/>
                </a:lnTo>
                <a:lnTo>
                  <a:pt x="314" y="71"/>
                </a:lnTo>
                <a:lnTo>
                  <a:pt x="311" y="72"/>
                </a:lnTo>
                <a:lnTo>
                  <a:pt x="311" y="73"/>
                </a:lnTo>
                <a:lnTo>
                  <a:pt x="311" y="75"/>
                </a:lnTo>
                <a:lnTo>
                  <a:pt x="311" y="75"/>
                </a:lnTo>
                <a:lnTo>
                  <a:pt x="316" y="75"/>
                </a:lnTo>
                <a:lnTo>
                  <a:pt x="321" y="73"/>
                </a:lnTo>
                <a:lnTo>
                  <a:pt x="327" y="71"/>
                </a:lnTo>
                <a:lnTo>
                  <a:pt x="335" y="68"/>
                </a:lnTo>
                <a:lnTo>
                  <a:pt x="340" y="66"/>
                </a:lnTo>
                <a:close/>
                <a:moveTo>
                  <a:pt x="182" y="28"/>
                </a:moveTo>
                <a:lnTo>
                  <a:pt x="181" y="30"/>
                </a:lnTo>
                <a:lnTo>
                  <a:pt x="180" y="32"/>
                </a:lnTo>
                <a:lnTo>
                  <a:pt x="178" y="35"/>
                </a:lnTo>
                <a:lnTo>
                  <a:pt x="177" y="37"/>
                </a:lnTo>
                <a:lnTo>
                  <a:pt x="177" y="39"/>
                </a:lnTo>
                <a:lnTo>
                  <a:pt x="179" y="39"/>
                </a:lnTo>
                <a:lnTo>
                  <a:pt x="181" y="37"/>
                </a:lnTo>
                <a:lnTo>
                  <a:pt x="182" y="33"/>
                </a:lnTo>
                <a:lnTo>
                  <a:pt x="183" y="30"/>
                </a:lnTo>
                <a:lnTo>
                  <a:pt x="183" y="29"/>
                </a:lnTo>
                <a:lnTo>
                  <a:pt x="183" y="29"/>
                </a:lnTo>
                <a:lnTo>
                  <a:pt x="182" y="29"/>
                </a:lnTo>
                <a:lnTo>
                  <a:pt x="182" y="28"/>
                </a:lnTo>
                <a:close/>
                <a:moveTo>
                  <a:pt x="232" y="0"/>
                </a:moveTo>
                <a:lnTo>
                  <a:pt x="233" y="0"/>
                </a:lnTo>
                <a:lnTo>
                  <a:pt x="234" y="0"/>
                </a:lnTo>
                <a:lnTo>
                  <a:pt x="234" y="2"/>
                </a:lnTo>
                <a:lnTo>
                  <a:pt x="235" y="2"/>
                </a:lnTo>
                <a:lnTo>
                  <a:pt x="235" y="4"/>
                </a:lnTo>
                <a:lnTo>
                  <a:pt x="235" y="4"/>
                </a:lnTo>
                <a:lnTo>
                  <a:pt x="236" y="5"/>
                </a:lnTo>
                <a:lnTo>
                  <a:pt x="238" y="5"/>
                </a:lnTo>
                <a:lnTo>
                  <a:pt x="241" y="5"/>
                </a:lnTo>
                <a:lnTo>
                  <a:pt x="242" y="4"/>
                </a:lnTo>
                <a:lnTo>
                  <a:pt x="244" y="4"/>
                </a:lnTo>
                <a:lnTo>
                  <a:pt x="245" y="3"/>
                </a:lnTo>
                <a:lnTo>
                  <a:pt x="245" y="2"/>
                </a:lnTo>
                <a:lnTo>
                  <a:pt x="244" y="1"/>
                </a:lnTo>
                <a:lnTo>
                  <a:pt x="244" y="1"/>
                </a:lnTo>
                <a:lnTo>
                  <a:pt x="250" y="2"/>
                </a:lnTo>
                <a:lnTo>
                  <a:pt x="256" y="4"/>
                </a:lnTo>
                <a:lnTo>
                  <a:pt x="262" y="6"/>
                </a:lnTo>
                <a:lnTo>
                  <a:pt x="262" y="7"/>
                </a:lnTo>
                <a:lnTo>
                  <a:pt x="261" y="7"/>
                </a:lnTo>
                <a:lnTo>
                  <a:pt x="260" y="7"/>
                </a:lnTo>
                <a:lnTo>
                  <a:pt x="256" y="7"/>
                </a:lnTo>
                <a:lnTo>
                  <a:pt x="255" y="8"/>
                </a:lnTo>
                <a:lnTo>
                  <a:pt x="255" y="8"/>
                </a:lnTo>
                <a:lnTo>
                  <a:pt x="255" y="9"/>
                </a:lnTo>
                <a:lnTo>
                  <a:pt x="257" y="11"/>
                </a:lnTo>
                <a:lnTo>
                  <a:pt x="260" y="12"/>
                </a:lnTo>
                <a:lnTo>
                  <a:pt x="263" y="13"/>
                </a:lnTo>
                <a:lnTo>
                  <a:pt x="266" y="15"/>
                </a:lnTo>
                <a:lnTo>
                  <a:pt x="266" y="16"/>
                </a:lnTo>
                <a:lnTo>
                  <a:pt x="264" y="16"/>
                </a:lnTo>
                <a:lnTo>
                  <a:pt x="263" y="17"/>
                </a:lnTo>
                <a:lnTo>
                  <a:pt x="260" y="17"/>
                </a:lnTo>
                <a:lnTo>
                  <a:pt x="259" y="18"/>
                </a:lnTo>
                <a:lnTo>
                  <a:pt x="259" y="20"/>
                </a:lnTo>
                <a:lnTo>
                  <a:pt x="260" y="20"/>
                </a:lnTo>
                <a:lnTo>
                  <a:pt x="262" y="22"/>
                </a:lnTo>
                <a:lnTo>
                  <a:pt x="263" y="22"/>
                </a:lnTo>
                <a:lnTo>
                  <a:pt x="264" y="22"/>
                </a:lnTo>
                <a:lnTo>
                  <a:pt x="265" y="23"/>
                </a:lnTo>
                <a:lnTo>
                  <a:pt x="267" y="23"/>
                </a:lnTo>
                <a:lnTo>
                  <a:pt x="269" y="24"/>
                </a:lnTo>
                <a:lnTo>
                  <a:pt x="271" y="28"/>
                </a:lnTo>
                <a:lnTo>
                  <a:pt x="274" y="34"/>
                </a:lnTo>
                <a:lnTo>
                  <a:pt x="276" y="38"/>
                </a:lnTo>
                <a:lnTo>
                  <a:pt x="281" y="44"/>
                </a:lnTo>
                <a:lnTo>
                  <a:pt x="287" y="49"/>
                </a:lnTo>
                <a:lnTo>
                  <a:pt x="289" y="51"/>
                </a:lnTo>
                <a:lnTo>
                  <a:pt x="292" y="53"/>
                </a:lnTo>
                <a:lnTo>
                  <a:pt x="293" y="54"/>
                </a:lnTo>
                <a:lnTo>
                  <a:pt x="293" y="56"/>
                </a:lnTo>
                <a:lnTo>
                  <a:pt x="292" y="57"/>
                </a:lnTo>
                <a:lnTo>
                  <a:pt x="292" y="57"/>
                </a:lnTo>
                <a:lnTo>
                  <a:pt x="292" y="59"/>
                </a:lnTo>
                <a:lnTo>
                  <a:pt x="295" y="65"/>
                </a:lnTo>
                <a:lnTo>
                  <a:pt x="301" y="71"/>
                </a:lnTo>
                <a:lnTo>
                  <a:pt x="301" y="68"/>
                </a:lnTo>
                <a:lnTo>
                  <a:pt x="301" y="68"/>
                </a:lnTo>
                <a:lnTo>
                  <a:pt x="321" y="66"/>
                </a:lnTo>
                <a:lnTo>
                  <a:pt x="334" y="63"/>
                </a:lnTo>
                <a:lnTo>
                  <a:pt x="347" y="62"/>
                </a:lnTo>
                <a:lnTo>
                  <a:pt x="347" y="62"/>
                </a:lnTo>
                <a:lnTo>
                  <a:pt x="347" y="62"/>
                </a:lnTo>
                <a:lnTo>
                  <a:pt x="346" y="63"/>
                </a:lnTo>
                <a:lnTo>
                  <a:pt x="345" y="65"/>
                </a:lnTo>
                <a:lnTo>
                  <a:pt x="348" y="64"/>
                </a:lnTo>
                <a:lnTo>
                  <a:pt x="353" y="62"/>
                </a:lnTo>
                <a:lnTo>
                  <a:pt x="356" y="61"/>
                </a:lnTo>
                <a:lnTo>
                  <a:pt x="358" y="60"/>
                </a:lnTo>
                <a:lnTo>
                  <a:pt x="360" y="62"/>
                </a:lnTo>
                <a:lnTo>
                  <a:pt x="360" y="64"/>
                </a:lnTo>
                <a:lnTo>
                  <a:pt x="357" y="73"/>
                </a:lnTo>
                <a:lnTo>
                  <a:pt x="356" y="76"/>
                </a:lnTo>
                <a:lnTo>
                  <a:pt x="356" y="77"/>
                </a:lnTo>
                <a:lnTo>
                  <a:pt x="358" y="79"/>
                </a:lnTo>
                <a:lnTo>
                  <a:pt x="358" y="79"/>
                </a:lnTo>
                <a:lnTo>
                  <a:pt x="359" y="79"/>
                </a:lnTo>
                <a:lnTo>
                  <a:pt x="362" y="78"/>
                </a:lnTo>
                <a:lnTo>
                  <a:pt x="364" y="75"/>
                </a:lnTo>
                <a:lnTo>
                  <a:pt x="366" y="73"/>
                </a:lnTo>
                <a:lnTo>
                  <a:pt x="369" y="71"/>
                </a:lnTo>
                <a:lnTo>
                  <a:pt x="372" y="70"/>
                </a:lnTo>
                <a:lnTo>
                  <a:pt x="373" y="71"/>
                </a:lnTo>
                <a:lnTo>
                  <a:pt x="372" y="73"/>
                </a:lnTo>
                <a:lnTo>
                  <a:pt x="370" y="74"/>
                </a:lnTo>
                <a:lnTo>
                  <a:pt x="366" y="78"/>
                </a:lnTo>
                <a:lnTo>
                  <a:pt x="365" y="80"/>
                </a:lnTo>
                <a:lnTo>
                  <a:pt x="365" y="81"/>
                </a:lnTo>
                <a:lnTo>
                  <a:pt x="366" y="81"/>
                </a:lnTo>
                <a:lnTo>
                  <a:pt x="367" y="82"/>
                </a:lnTo>
                <a:lnTo>
                  <a:pt x="368" y="82"/>
                </a:lnTo>
                <a:lnTo>
                  <a:pt x="369" y="81"/>
                </a:lnTo>
                <a:lnTo>
                  <a:pt x="370" y="81"/>
                </a:lnTo>
                <a:lnTo>
                  <a:pt x="373" y="80"/>
                </a:lnTo>
                <a:lnTo>
                  <a:pt x="375" y="78"/>
                </a:lnTo>
                <a:lnTo>
                  <a:pt x="376" y="78"/>
                </a:lnTo>
                <a:lnTo>
                  <a:pt x="377" y="77"/>
                </a:lnTo>
                <a:lnTo>
                  <a:pt x="378" y="76"/>
                </a:lnTo>
                <a:lnTo>
                  <a:pt x="380" y="76"/>
                </a:lnTo>
                <a:lnTo>
                  <a:pt x="382" y="77"/>
                </a:lnTo>
                <a:lnTo>
                  <a:pt x="384" y="78"/>
                </a:lnTo>
                <a:lnTo>
                  <a:pt x="385" y="79"/>
                </a:lnTo>
                <a:lnTo>
                  <a:pt x="389" y="82"/>
                </a:lnTo>
                <a:lnTo>
                  <a:pt x="390" y="84"/>
                </a:lnTo>
                <a:lnTo>
                  <a:pt x="391" y="85"/>
                </a:lnTo>
                <a:lnTo>
                  <a:pt x="390" y="86"/>
                </a:lnTo>
                <a:lnTo>
                  <a:pt x="389" y="86"/>
                </a:lnTo>
                <a:lnTo>
                  <a:pt x="388" y="87"/>
                </a:lnTo>
                <a:lnTo>
                  <a:pt x="388" y="88"/>
                </a:lnTo>
                <a:lnTo>
                  <a:pt x="389" y="89"/>
                </a:lnTo>
                <a:lnTo>
                  <a:pt x="392" y="90"/>
                </a:lnTo>
                <a:lnTo>
                  <a:pt x="397" y="93"/>
                </a:lnTo>
                <a:lnTo>
                  <a:pt x="404" y="96"/>
                </a:lnTo>
                <a:lnTo>
                  <a:pt x="407" y="96"/>
                </a:lnTo>
                <a:lnTo>
                  <a:pt x="410" y="96"/>
                </a:lnTo>
                <a:lnTo>
                  <a:pt x="413" y="96"/>
                </a:lnTo>
                <a:lnTo>
                  <a:pt x="416" y="96"/>
                </a:lnTo>
                <a:lnTo>
                  <a:pt x="418" y="98"/>
                </a:lnTo>
                <a:lnTo>
                  <a:pt x="418" y="101"/>
                </a:lnTo>
                <a:lnTo>
                  <a:pt x="416" y="104"/>
                </a:lnTo>
                <a:lnTo>
                  <a:pt x="412" y="107"/>
                </a:lnTo>
                <a:lnTo>
                  <a:pt x="410" y="109"/>
                </a:lnTo>
                <a:lnTo>
                  <a:pt x="410" y="112"/>
                </a:lnTo>
                <a:lnTo>
                  <a:pt x="411" y="115"/>
                </a:lnTo>
                <a:lnTo>
                  <a:pt x="413" y="116"/>
                </a:lnTo>
                <a:lnTo>
                  <a:pt x="417" y="116"/>
                </a:lnTo>
                <a:lnTo>
                  <a:pt x="420" y="116"/>
                </a:lnTo>
                <a:lnTo>
                  <a:pt x="423" y="117"/>
                </a:lnTo>
                <a:lnTo>
                  <a:pt x="437" y="121"/>
                </a:lnTo>
                <a:lnTo>
                  <a:pt x="451" y="125"/>
                </a:lnTo>
                <a:lnTo>
                  <a:pt x="451" y="125"/>
                </a:lnTo>
                <a:lnTo>
                  <a:pt x="452" y="124"/>
                </a:lnTo>
                <a:lnTo>
                  <a:pt x="453" y="122"/>
                </a:lnTo>
                <a:lnTo>
                  <a:pt x="453" y="121"/>
                </a:lnTo>
                <a:lnTo>
                  <a:pt x="453" y="121"/>
                </a:lnTo>
                <a:lnTo>
                  <a:pt x="453" y="121"/>
                </a:lnTo>
                <a:lnTo>
                  <a:pt x="455" y="126"/>
                </a:lnTo>
                <a:lnTo>
                  <a:pt x="456" y="136"/>
                </a:lnTo>
                <a:lnTo>
                  <a:pt x="458" y="141"/>
                </a:lnTo>
                <a:lnTo>
                  <a:pt x="459" y="142"/>
                </a:lnTo>
                <a:lnTo>
                  <a:pt x="459" y="140"/>
                </a:lnTo>
                <a:lnTo>
                  <a:pt x="458" y="138"/>
                </a:lnTo>
                <a:lnTo>
                  <a:pt x="458" y="135"/>
                </a:lnTo>
                <a:lnTo>
                  <a:pt x="458" y="132"/>
                </a:lnTo>
                <a:lnTo>
                  <a:pt x="458" y="130"/>
                </a:lnTo>
                <a:lnTo>
                  <a:pt x="462" y="124"/>
                </a:lnTo>
                <a:lnTo>
                  <a:pt x="467" y="120"/>
                </a:lnTo>
                <a:lnTo>
                  <a:pt x="472" y="116"/>
                </a:lnTo>
                <a:lnTo>
                  <a:pt x="473" y="115"/>
                </a:lnTo>
                <a:lnTo>
                  <a:pt x="474" y="113"/>
                </a:lnTo>
                <a:lnTo>
                  <a:pt x="476" y="113"/>
                </a:lnTo>
                <a:lnTo>
                  <a:pt x="477" y="112"/>
                </a:lnTo>
                <a:lnTo>
                  <a:pt x="478" y="111"/>
                </a:lnTo>
                <a:lnTo>
                  <a:pt x="479" y="110"/>
                </a:lnTo>
                <a:lnTo>
                  <a:pt x="479" y="109"/>
                </a:lnTo>
                <a:lnTo>
                  <a:pt x="479" y="108"/>
                </a:lnTo>
                <a:lnTo>
                  <a:pt x="478" y="108"/>
                </a:lnTo>
                <a:lnTo>
                  <a:pt x="478" y="109"/>
                </a:lnTo>
                <a:lnTo>
                  <a:pt x="477" y="109"/>
                </a:lnTo>
                <a:lnTo>
                  <a:pt x="474" y="112"/>
                </a:lnTo>
                <a:lnTo>
                  <a:pt x="472" y="113"/>
                </a:lnTo>
                <a:lnTo>
                  <a:pt x="467" y="115"/>
                </a:lnTo>
                <a:lnTo>
                  <a:pt x="462" y="115"/>
                </a:lnTo>
                <a:lnTo>
                  <a:pt x="458" y="113"/>
                </a:lnTo>
                <a:lnTo>
                  <a:pt x="457" y="113"/>
                </a:lnTo>
                <a:lnTo>
                  <a:pt x="457" y="112"/>
                </a:lnTo>
                <a:lnTo>
                  <a:pt x="458" y="111"/>
                </a:lnTo>
                <a:lnTo>
                  <a:pt x="458" y="110"/>
                </a:lnTo>
                <a:lnTo>
                  <a:pt x="459" y="109"/>
                </a:lnTo>
                <a:lnTo>
                  <a:pt x="460" y="108"/>
                </a:lnTo>
                <a:lnTo>
                  <a:pt x="464" y="106"/>
                </a:lnTo>
                <a:lnTo>
                  <a:pt x="468" y="104"/>
                </a:lnTo>
                <a:lnTo>
                  <a:pt x="473" y="104"/>
                </a:lnTo>
                <a:lnTo>
                  <a:pt x="476" y="105"/>
                </a:lnTo>
                <a:lnTo>
                  <a:pt x="479" y="107"/>
                </a:lnTo>
                <a:lnTo>
                  <a:pt x="480" y="109"/>
                </a:lnTo>
                <a:lnTo>
                  <a:pt x="481" y="112"/>
                </a:lnTo>
                <a:lnTo>
                  <a:pt x="483" y="116"/>
                </a:lnTo>
                <a:lnTo>
                  <a:pt x="485" y="118"/>
                </a:lnTo>
                <a:lnTo>
                  <a:pt x="490" y="121"/>
                </a:lnTo>
                <a:lnTo>
                  <a:pt x="500" y="124"/>
                </a:lnTo>
                <a:lnTo>
                  <a:pt x="506" y="125"/>
                </a:lnTo>
                <a:lnTo>
                  <a:pt x="511" y="123"/>
                </a:lnTo>
                <a:lnTo>
                  <a:pt x="517" y="120"/>
                </a:lnTo>
                <a:lnTo>
                  <a:pt x="522" y="117"/>
                </a:lnTo>
                <a:lnTo>
                  <a:pt x="528" y="115"/>
                </a:lnTo>
                <a:lnTo>
                  <a:pt x="534" y="113"/>
                </a:lnTo>
                <a:lnTo>
                  <a:pt x="537" y="115"/>
                </a:lnTo>
                <a:lnTo>
                  <a:pt x="540" y="118"/>
                </a:lnTo>
                <a:lnTo>
                  <a:pt x="543" y="121"/>
                </a:lnTo>
                <a:lnTo>
                  <a:pt x="545" y="125"/>
                </a:lnTo>
                <a:lnTo>
                  <a:pt x="545" y="128"/>
                </a:lnTo>
                <a:lnTo>
                  <a:pt x="544" y="131"/>
                </a:lnTo>
                <a:lnTo>
                  <a:pt x="544" y="132"/>
                </a:lnTo>
                <a:lnTo>
                  <a:pt x="544" y="132"/>
                </a:lnTo>
                <a:lnTo>
                  <a:pt x="547" y="133"/>
                </a:lnTo>
                <a:lnTo>
                  <a:pt x="549" y="132"/>
                </a:lnTo>
                <a:lnTo>
                  <a:pt x="550" y="130"/>
                </a:lnTo>
                <a:lnTo>
                  <a:pt x="550" y="122"/>
                </a:lnTo>
                <a:lnTo>
                  <a:pt x="551" y="121"/>
                </a:lnTo>
                <a:lnTo>
                  <a:pt x="554" y="118"/>
                </a:lnTo>
                <a:lnTo>
                  <a:pt x="563" y="115"/>
                </a:lnTo>
                <a:lnTo>
                  <a:pt x="566" y="112"/>
                </a:lnTo>
                <a:lnTo>
                  <a:pt x="567" y="110"/>
                </a:lnTo>
                <a:lnTo>
                  <a:pt x="567" y="108"/>
                </a:lnTo>
                <a:lnTo>
                  <a:pt x="565" y="107"/>
                </a:lnTo>
                <a:lnTo>
                  <a:pt x="563" y="106"/>
                </a:lnTo>
                <a:lnTo>
                  <a:pt x="561" y="106"/>
                </a:lnTo>
                <a:lnTo>
                  <a:pt x="559" y="104"/>
                </a:lnTo>
                <a:lnTo>
                  <a:pt x="559" y="103"/>
                </a:lnTo>
                <a:lnTo>
                  <a:pt x="560" y="102"/>
                </a:lnTo>
                <a:lnTo>
                  <a:pt x="561" y="102"/>
                </a:lnTo>
                <a:lnTo>
                  <a:pt x="563" y="102"/>
                </a:lnTo>
                <a:lnTo>
                  <a:pt x="564" y="101"/>
                </a:lnTo>
                <a:lnTo>
                  <a:pt x="565" y="101"/>
                </a:lnTo>
                <a:lnTo>
                  <a:pt x="565" y="101"/>
                </a:lnTo>
                <a:lnTo>
                  <a:pt x="560" y="98"/>
                </a:lnTo>
                <a:lnTo>
                  <a:pt x="555" y="96"/>
                </a:lnTo>
                <a:lnTo>
                  <a:pt x="549" y="94"/>
                </a:lnTo>
                <a:lnTo>
                  <a:pt x="545" y="91"/>
                </a:lnTo>
                <a:lnTo>
                  <a:pt x="544" y="91"/>
                </a:lnTo>
                <a:lnTo>
                  <a:pt x="545" y="90"/>
                </a:lnTo>
                <a:lnTo>
                  <a:pt x="546" y="89"/>
                </a:lnTo>
                <a:lnTo>
                  <a:pt x="548" y="89"/>
                </a:lnTo>
                <a:lnTo>
                  <a:pt x="549" y="87"/>
                </a:lnTo>
                <a:lnTo>
                  <a:pt x="550" y="86"/>
                </a:lnTo>
                <a:lnTo>
                  <a:pt x="550" y="85"/>
                </a:lnTo>
                <a:lnTo>
                  <a:pt x="549" y="85"/>
                </a:lnTo>
                <a:lnTo>
                  <a:pt x="548" y="84"/>
                </a:lnTo>
                <a:lnTo>
                  <a:pt x="545" y="83"/>
                </a:lnTo>
                <a:lnTo>
                  <a:pt x="545" y="82"/>
                </a:lnTo>
                <a:lnTo>
                  <a:pt x="545" y="78"/>
                </a:lnTo>
                <a:lnTo>
                  <a:pt x="548" y="74"/>
                </a:lnTo>
                <a:lnTo>
                  <a:pt x="551" y="70"/>
                </a:lnTo>
                <a:lnTo>
                  <a:pt x="555" y="68"/>
                </a:lnTo>
                <a:lnTo>
                  <a:pt x="554" y="67"/>
                </a:lnTo>
                <a:lnTo>
                  <a:pt x="554" y="67"/>
                </a:lnTo>
                <a:lnTo>
                  <a:pt x="552" y="62"/>
                </a:lnTo>
                <a:lnTo>
                  <a:pt x="552" y="56"/>
                </a:lnTo>
                <a:lnTo>
                  <a:pt x="553" y="51"/>
                </a:lnTo>
                <a:lnTo>
                  <a:pt x="554" y="46"/>
                </a:lnTo>
                <a:lnTo>
                  <a:pt x="555" y="41"/>
                </a:lnTo>
                <a:lnTo>
                  <a:pt x="559" y="44"/>
                </a:lnTo>
                <a:lnTo>
                  <a:pt x="567" y="50"/>
                </a:lnTo>
                <a:lnTo>
                  <a:pt x="570" y="53"/>
                </a:lnTo>
                <a:lnTo>
                  <a:pt x="572" y="57"/>
                </a:lnTo>
                <a:lnTo>
                  <a:pt x="572" y="59"/>
                </a:lnTo>
                <a:lnTo>
                  <a:pt x="568" y="62"/>
                </a:lnTo>
                <a:lnTo>
                  <a:pt x="565" y="64"/>
                </a:lnTo>
                <a:lnTo>
                  <a:pt x="561" y="67"/>
                </a:lnTo>
                <a:lnTo>
                  <a:pt x="563" y="69"/>
                </a:lnTo>
                <a:lnTo>
                  <a:pt x="565" y="75"/>
                </a:lnTo>
                <a:lnTo>
                  <a:pt x="566" y="80"/>
                </a:lnTo>
                <a:lnTo>
                  <a:pt x="567" y="87"/>
                </a:lnTo>
                <a:lnTo>
                  <a:pt x="568" y="92"/>
                </a:lnTo>
                <a:lnTo>
                  <a:pt x="568" y="96"/>
                </a:lnTo>
                <a:lnTo>
                  <a:pt x="568" y="98"/>
                </a:lnTo>
                <a:lnTo>
                  <a:pt x="569" y="99"/>
                </a:lnTo>
                <a:lnTo>
                  <a:pt x="570" y="99"/>
                </a:lnTo>
                <a:lnTo>
                  <a:pt x="573" y="99"/>
                </a:lnTo>
                <a:lnTo>
                  <a:pt x="574" y="100"/>
                </a:lnTo>
                <a:lnTo>
                  <a:pt x="575" y="100"/>
                </a:lnTo>
                <a:lnTo>
                  <a:pt x="576" y="101"/>
                </a:lnTo>
                <a:lnTo>
                  <a:pt x="582" y="104"/>
                </a:lnTo>
                <a:lnTo>
                  <a:pt x="587" y="109"/>
                </a:lnTo>
                <a:lnTo>
                  <a:pt x="587" y="111"/>
                </a:lnTo>
                <a:lnTo>
                  <a:pt x="587" y="116"/>
                </a:lnTo>
                <a:lnTo>
                  <a:pt x="588" y="118"/>
                </a:lnTo>
                <a:lnTo>
                  <a:pt x="589" y="118"/>
                </a:lnTo>
                <a:lnTo>
                  <a:pt x="590" y="116"/>
                </a:lnTo>
                <a:lnTo>
                  <a:pt x="591" y="113"/>
                </a:lnTo>
                <a:lnTo>
                  <a:pt x="592" y="110"/>
                </a:lnTo>
                <a:lnTo>
                  <a:pt x="593" y="107"/>
                </a:lnTo>
                <a:lnTo>
                  <a:pt x="594" y="104"/>
                </a:lnTo>
                <a:lnTo>
                  <a:pt x="596" y="103"/>
                </a:lnTo>
                <a:lnTo>
                  <a:pt x="599" y="104"/>
                </a:lnTo>
                <a:lnTo>
                  <a:pt x="602" y="107"/>
                </a:lnTo>
                <a:lnTo>
                  <a:pt x="604" y="111"/>
                </a:lnTo>
                <a:lnTo>
                  <a:pt x="606" y="115"/>
                </a:lnTo>
                <a:lnTo>
                  <a:pt x="606" y="116"/>
                </a:lnTo>
                <a:lnTo>
                  <a:pt x="603" y="116"/>
                </a:lnTo>
                <a:lnTo>
                  <a:pt x="602" y="116"/>
                </a:lnTo>
                <a:lnTo>
                  <a:pt x="602" y="116"/>
                </a:lnTo>
                <a:lnTo>
                  <a:pt x="602" y="117"/>
                </a:lnTo>
                <a:lnTo>
                  <a:pt x="607" y="124"/>
                </a:lnTo>
                <a:lnTo>
                  <a:pt x="614" y="131"/>
                </a:lnTo>
                <a:lnTo>
                  <a:pt x="615" y="131"/>
                </a:lnTo>
                <a:lnTo>
                  <a:pt x="615" y="130"/>
                </a:lnTo>
                <a:lnTo>
                  <a:pt x="616" y="129"/>
                </a:lnTo>
                <a:lnTo>
                  <a:pt x="616" y="129"/>
                </a:lnTo>
                <a:lnTo>
                  <a:pt x="617" y="129"/>
                </a:lnTo>
                <a:lnTo>
                  <a:pt x="617" y="129"/>
                </a:lnTo>
                <a:lnTo>
                  <a:pt x="618" y="130"/>
                </a:lnTo>
                <a:lnTo>
                  <a:pt x="618" y="129"/>
                </a:lnTo>
                <a:lnTo>
                  <a:pt x="617" y="128"/>
                </a:lnTo>
                <a:lnTo>
                  <a:pt x="617" y="126"/>
                </a:lnTo>
                <a:lnTo>
                  <a:pt x="617" y="125"/>
                </a:lnTo>
                <a:lnTo>
                  <a:pt x="617" y="124"/>
                </a:lnTo>
                <a:lnTo>
                  <a:pt x="619" y="118"/>
                </a:lnTo>
                <a:lnTo>
                  <a:pt x="621" y="111"/>
                </a:lnTo>
                <a:lnTo>
                  <a:pt x="623" y="105"/>
                </a:lnTo>
                <a:lnTo>
                  <a:pt x="626" y="99"/>
                </a:lnTo>
                <a:lnTo>
                  <a:pt x="630" y="95"/>
                </a:lnTo>
                <a:lnTo>
                  <a:pt x="634" y="94"/>
                </a:lnTo>
                <a:lnTo>
                  <a:pt x="637" y="94"/>
                </a:lnTo>
                <a:lnTo>
                  <a:pt x="641" y="96"/>
                </a:lnTo>
                <a:lnTo>
                  <a:pt x="645" y="98"/>
                </a:lnTo>
                <a:lnTo>
                  <a:pt x="648" y="101"/>
                </a:lnTo>
                <a:lnTo>
                  <a:pt x="649" y="101"/>
                </a:lnTo>
                <a:lnTo>
                  <a:pt x="648" y="102"/>
                </a:lnTo>
                <a:lnTo>
                  <a:pt x="646" y="103"/>
                </a:lnTo>
                <a:lnTo>
                  <a:pt x="645" y="105"/>
                </a:lnTo>
                <a:lnTo>
                  <a:pt x="645" y="106"/>
                </a:lnTo>
                <a:lnTo>
                  <a:pt x="645" y="106"/>
                </a:lnTo>
                <a:lnTo>
                  <a:pt x="646" y="107"/>
                </a:lnTo>
                <a:lnTo>
                  <a:pt x="647" y="107"/>
                </a:lnTo>
                <a:lnTo>
                  <a:pt x="648" y="107"/>
                </a:lnTo>
                <a:lnTo>
                  <a:pt x="649" y="107"/>
                </a:lnTo>
                <a:lnTo>
                  <a:pt x="650" y="108"/>
                </a:lnTo>
                <a:lnTo>
                  <a:pt x="651" y="108"/>
                </a:lnTo>
                <a:lnTo>
                  <a:pt x="653" y="112"/>
                </a:lnTo>
                <a:lnTo>
                  <a:pt x="655" y="117"/>
                </a:lnTo>
                <a:lnTo>
                  <a:pt x="656" y="122"/>
                </a:lnTo>
                <a:lnTo>
                  <a:pt x="656" y="128"/>
                </a:lnTo>
                <a:lnTo>
                  <a:pt x="656" y="133"/>
                </a:lnTo>
                <a:lnTo>
                  <a:pt x="654" y="137"/>
                </a:lnTo>
                <a:lnTo>
                  <a:pt x="650" y="140"/>
                </a:lnTo>
                <a:lnTo>
                  <a:pt x="645" y="143"/>
                </a:lnTo>
                <a:lnTo>
                  <a:pt x="644" y="143"/>
                </a:lnTo>
                <a:lnTo>
                  <a:pt x="643" y="142"/>
                </a:lnTo>
                <a:lnTo>
                  <a:pt x="641" y="139"/>
                </a:lnTo>
                <a:lnTo>
                  <a:pt x="641" y="138"/>
                </a:lnTo>
                <a:lnTo>
                  <a:pt x="640" y="136"/>
                </a:lnTo>
                <a:lnTo>
                  <a:pt x="639" y="135"/>
                </a:lnTo>
                <a:lnTo>
                  <a:pt x="634" y="134"/>
                </a:lnTo>
                <a:lnTo>
                  <a:pt x="631" y="133"/>
                </a:lnTo>
                <a:lnTo>
                  <a:pt x="629" y="134"/>
                </a:lnTo>
                <a:lnTo>
                  <a:pt x="629" y="135"/>
                </a:lnTo>
                <a:lnTo>
                  <a:pt x="631" y="138"/>
                </a:lnTo>
                <a:lnTo>
                  <a:pt x="635" y="140"/>
                </a:lnTo>
                <a:lnTo>
                  <a:pt x="639" y="143"/>
                </a:lnTo>
                <a:lnTo>
                  <a:pt x="643" y="145"/>
                </a:lnTo>
                <a:lnTo>
                  <a:pt x="642" y="145"/>
                </a:lnTo>
                <a:lnTo>
                  <a:pt x="641" y="145"/>
                </a:lnTo>
                <a:lnTo>
                  <a:pt x="640" y="144"/>
                </a:lnTo>
                <a:lnTo>
                  <a:pt x="639" y="143"/>
                </a:lnTo>
                <a:lnTo>
                  <a:pt x="638" y="143"/>
                </a:lnTo>
                <a:lnTo>
                  <a:pt x="637" y="143"/>
                </a:lnTo>
                <a:lnTo>
                  <a:pt x="635" y="143"/>
                </a:lnTo>
                <a:lnTo>
                  <a:pt x="636" y="143"/>
                </a:lnTo>
                <a:lnTo>
                  <a:pt x="636" y="144"/>
                </a:lnTo>
                <a:lnTo>
                  <a:pt x="637" y="144"/>
                </a:lnTo>
                <a:lnTo>
                  <a:pt x="638" y="145"/>
                </a:lnTo>
                <a:lnTo>
                  <a:pt x="638" y="146"/>
                </a:lnTo>
                <a:lnTo>
                  <a:pt x="636" y="147"/>
                </a:lnTo>
                <a:lnTo>
                  <a:pt x="634" y="146"/>
                </a:lnTo>
                <a:lnTo>
                  <a:pt x="632" y="146"/>
                </a:lnTo>
                <a:lnTo>
                  <a:pt x="631" y="145"/>
                </a:lnTo>
                <a:lnTo>
                  <a:pt x="630" y="144"/>
                </a:lnTo>
                <a:lnTo>
                  <a:pt x="629" y="142"/>
                </a:lnTo>
                <a:lnTo>
                  <a:pt x="629" y="142"/>
                </a:lnTo>
                <a:lnTo>
                  <a:pt x="629" y="140"/>
                </a:lnTo>
                <a:lnTo>
                  <a:pt x="628" y="140"/>
                </a:lnTo>
                <a:lnTo>
                  <a:pt x="627" y="140"/>
                </a:lnTo>
                <a:lnTo>
                  <a:pt x="624" y="145"/>
                </a:lnTo>
                <a:lnTo>
                  <a:pt x="621" y="150"/>
                </a:lnTo>
                <a:lnTo>
                  <a:pt x="619" y="156"/>
                </a:lnTo>
                <a:lnTo>
                  <a:pt x="616" y="160"/>
                </a:lnTo>
                <a:lnTo>
                  <a:pt x="615" y="161"/>
                </a:lnTo>
                <a:lnTo>
                  <a:pt x="614" y="161"/>
                </a:lnTo>
                <a:lnTo>
                  <a:pt x="616" y="161"/>
                </a:lnTo>
                <a:lnTo>
                  <a:pt x="617" y="162"/>
                </a:lnTo>
                <a:lnTo>
                  <a:pt x="618" y="162"/>
                </a:lnTo>
                <a:lnTo>
                  <a:pt x="619" y="163"/>
                </a:lnTo>
                <a:lnTo>
                  <a:pt x="620" y="164"/>
                </a:lnTo>
                <a:lnTo>
                  <a:pt x="620" y="167"/>
                </a:lnTo>
                <a:lnTo>
                  <a:pt x="619" y="170"/>
                </a:lnTo>
                <a:lnTo>
                  <a:pt x="617" y="174"/>
                </a:lnTo>
                <a:lnTo>
                  <a:pt x="613" y="178"/>
                </a:lnTo>
                <a:lnTo>
                  <a:pt x="610" y="180"/>
                </a:lnTo>
                <a:lnTo>
                  <a:pt x="607" y="181"/>
                </a:lnTo>
                <a:lnTo>
                  <a:pt x="606" y="181"/>
                </a:lnTo>
                <a:lnTo>
                  <a:pt x="605" y="180"/>
                </a:lnTo>
                <a:lnTo>
                  <a:pt x="604" y="179"/>
                </a:lnTo>
                <a:lnTo>
                  <a:pt x="603" y="179"/>
                </a:lnTo>
                <a:lnTo>
                  <a:pt x="602" y="179"/>
                </a:lnTo>
                <a:lnTo>
                  <a:pt x="602" y="179"/>
                </a:lnTo>
                <a:lnTo>
                  <a:pt x="603" y="180"/>
                </a:lnTo>
                <a:lnTo>
                  <a:pt x="604" y="181"/>
                </a:lnTo>
                <a:lnTo>
                  <a:pt x="605" y="181"/>
                </a:lnTo>
                <a:lnTo>
                  <a:pt x="605" y="182"/>
                </a:lnTo>
                <a:lnTo>
                  <a:pt x="603" y="181"/>
                </a:lnTo>
                <a:lnTo>
                  <a:pt x="600" y="180"/>
                </a:lnTo>
                <a:lnTo>
                  <a:pt x="598" y="179"/>
                </a:lnTo>
                <a:lnTo>
                  <a:pt x="596" y="179"/>
                </a:lnTo>
                <a:lnTo>
                  <a:pt x="595" y="180"/>
                </a:lnTo>
                <a:lnTo>
                  <a:pt x="595" y="181"/>
                </a:lnTo>
                <a:lnTo>
                  <a:pt x="595" y="182"/>
                </a:lnTo>
                <a:lnTo>
                  <a:pt x="595" y="183"/>
                </a:lnTo>
                <a:lnTo>
                  <a:pt x="595" y="184"/>
                </a:lnTo>
                <a:lnTo>
                  <a:pt x="596" y="185"/>
                </a:lnTo>
                <a:lnTo>
                  <a:pt x="596" y="186"/>
                </a:lnTo>
                <a:lnTo>
                  <a:pt x="595" y="188"/>
                </a:lnTo>
                <a:lnTo>
                  <a:pt x="594" y="188"/>
                </a:lnTo>
                <a:lnTo>
                  <a:pt x="593" y="189"/>
                </a:lnTo>
                <a:lnTo>
                  <a:pt x="580" y="189"/>
                </a:lnTo>
                <a:lnTo>
                  <a:pt x="577" y="188"/>
                </a:lnTo>
                <a:lnTo>
                  <a:pt x="577" y="188"/>
                </a:lnTo>
                <a:lnTo>
                  <a:pt x="576" y="189"/>
                </a:lnTo>
                <a:lnTo>
                  <a:pt x="575" y="189"/>
                </a:lnTo>
                <a:lnTo>
                  <a:pt x="575" y="189"/>
                </a:lnTo>
                <a:lnTo>
                  <a:pt x="575" y="190"/>
                </a:lnTo>
                <a:lnTo>
                  <a:pt x="579" y="192"/>
                </a:lnTo>
                <a:lnTo>
                  <a:pt x="583" y="193"/>
                </a:lnTo>
                <a:lnTo>
                  <a:pt x="588" y="194"/>
                </a:lnTo>
                <a:lnTo>
                  <a:pt x="592" y="197"/>
                </a:lnTo>
                <a:lnTo>
                  <a:pt x="592" y="198"/>
                </a:lnTo>
                <a:lnTo>
                  <a:pt x="591" y="199"/>
                </a:lnTo>
                <a:lnTo>
                  <a:pt x="589" y="200"/>
                </a:lnTo>
                <a:lnTo>
                  <a:pt x="588" y="200"/>
                </a:lnTo>
                <a:lnTo>
                  <a:pt x="587" y="201"/>
                </a:lnTo>
                <a:lnTo>
                  <a:pt x="586" y="201"/>
                </a:lnTo>
                <a:lnTo>
                  <a:pt x="581" y="203"/>
                </a:lnTo>
                <a:lnTo>
                  <a:pt x="577" y="204"/>
                </a:lnTo>
                <a:lnTo>
                  <a:pt x="572" y="206"/>
                </a:lnTo>
                <a:lnTo>
                  <a:pt x="568" y="208"/>
                </a:lnTo>
                <a:lnTo>
                  <a:pt x="568" y="209"/>
                </a:lnTo>
                <a:lnTo>
                  <a:pt x="569" y="209"/>
                </a:lnTo>
                <a:lnTo>
                  <a:pt x="570" y="209"/>
                </a:lnTo>
                <a:lnTo>
                  <a:pt x="572" y="210"/>
                </a:lnTo>
                <a:lnTo>
                  <a:pt x="572" y="210"/>
                </a:lnTo>
                <a:lnTo>
                  <a:pt x="573" y="211"/>
                </a:lnTo>
                <a:lnTo>
                  <a:pt x="573" y="211"/>
                </a:lnTo>
                <a:lnTo>
                  <a:pt x="572" y="212"/>
                </a:lnTo>
                <a:lnTo>
                  <a:pt x="571" y="213"/>
                </a:lnTo>
                <a:lnTo>
                  <a:pt x="569" y="213"/>
                </a:lnTo>
                <a:lnTo>
                  <a:pt x="568" y="213"/>
                </a:lnTo>
                <a:lnTo>
                  <a:pt x="567" y="214"/>
                </a:lnTo>
                <a:lnTo>
                  <a:pt x="566" y="214"/>
                </a:lnTo>
                <a:lnTo>
                  <a:pt x="565" y="215"/>
                </a:lnTo>
                <a:lnTo>
                  <a:pt x="565" y="216"/>
                </a:lnTo>
                <a:lnTo>
                  <a:pt x="565" y="216"/>
                </a:lnTo>
                <a:lnTo>
                  <a:pt x="566" y="217"/>
                </a:lnTo>
                <a:lnTo>
                  <a:pt x="567" y="217"/>
                </a:lnTo>
                <a:lnTo>
                  <a:pt x="568" y="217"/>
                </a:lnTo>
                <a:lnTo>
                  <a:pt x="568" y="218"/>
                </a:lnTo>
                <a:lnTo>
                  <a:pt x="568" y="218"/>
                </a:lnTo>
                <a:lnTo>
                  <a:pt x="567" y="220"/>
                </a:lnTo>
                <a:lnTo>
                  <a:pt x="565" y="222"/>
                </a:lnTo>
                <a:lnTo>
                  <a:pt x="562" y="224"/>
                </a:lnTo>
                <a:lnTo>
                  <a:pt x="560" y="227"/>
                </a:lnTo>
                <a:lnTo>
                  <a:pt x="556" y="232"/>
                </a:lnTo>
                <a:lnTo>
                  <a:pt x="553" y="239"/>
                </a:lnTo>
                <a:lnTo>
                  <a:pt x="553" y="240"/>
                </a:lnTo>
                <a:lnTo>
                  <a:pt x="554" y="241"/>
                </a:lnTo>
                <a:lnTo>
                  <a:pt x="555" y="241"/>
                </a:lnTo>
                <a:lnTo>
                  <a:pt x="555" y="241"/>
                </a:lnTo>
                <a:lnTo>
                  <a:pt x="556" y="257"/>
                </a:lnTo>
                <a:lnTo>
                  <a:pt x="558" y="274"/>
                </a:lnTo>
                <a:lnTo>
                  <a:pt x="559" y="273"/>
                </a:lnTo>
                <a:lnTo>
                  <a:pt x="559" y="270"/>
                </a:lnTo>
                <a:lnTo>
                  <a:pt x="560" y="269"/>
                </a:lnTo>
                <a:lnTo>
                  <a:pt x="563" y="268"/>
                </a:lnTo>
                <a:lnTo>
                  <a:pt x="566" y="268"/>
                </a:lnTo>
                <a:lnTo>
                  <a:pt x="569" y="269"/>
                </a:lnTo>
                <a:lnTo>
                  <a:pt x="570" y="270"/>
                </a:lnTo>
                <a:lnTo>
                  <a:pt x="570" y="271"/>
                </a:lnTo>
                <a:lnTo>
                  <a:pt x="571" y="272"/>
                </a:lnTo>
                <a:lnTo>
                  <a:pt x="571" y="274"/>
                </a:lnTo>
                <a:lnTo>
                  <a:pt x="572" y="275"/>
                </a:lnTo>
                <a:lnTo>
                  <a:pt x="574" y="281"/>
                </a:lnTo>
                <a:lnTo>
                  <a:pt x="577" y="288"/>
                </a:lnTo>
                <a:lnTo>
                  <a:pt x="579" y="294"/>
                </a:lnTo>
                <a:lnTo>
                  <a:pt x="578" y="295"/>
                </a:lnTo>
                <a:lnTo>
                  <a:pt x="578" y="297"/>
                </a:lnTo>
                <a:lnTo>
                  <a:pt x="576" y="298"/>
                </a:lnTo>
                <a:lnTo>
                  <a:pt x="574" y="300"/>
                </a:lnTo>
                <a:lnTo>
                  <a:pt x="574" y="301"/>
                </a:lnTo>
                <a:lnTo>
                  <a:pt x="574" y="302"/>
                </a:lnTo>
                <a:lnTo>
                  <a:pt x="574" y="302"/>
                </a:lnTo>
                <a:lnTo>
                  <a:pt x="576" y="302"/>
                </a:lnTo>
                <a:lnTo>
                  <a:pt x="577" y="302"/>
                </a:lnTo>
                <a:lnTo>
                  <a:pt x="579" y="299"/>
                </a:lnTo>
                <a:lnTo>
                  <a:pt x="580" y="299"/>
                </a:lnTo>
                <a:lnTo>
                  <a:pt x="587" y="297"/>
                </a:lnTo>
                <a:lnTo>
                  <a:pt x="594" y="295"/>
                </a:lnTo>
                <a:lnTo>
                  <a:pt x="597" y="295"/>
                </a:lnTo>
                <a:lnTo>
                  <a:pt x="599" y="296"/>
                </a:lnTo>
                <a:lnTo>
                  <a:pt x="601" y="297"/>
                </a:lnTo>
                <a:lnTo>
                  <a:pt x="603" y="298"/>
                </a:lnTo>
                <a:lnTo>
                  <a:pt x="606" y="299"/>
                </a:lnTo>
                <a:lnTo>
                  <a:pt x="610" y="300"/>
                </a:lnTo>
                <a:lnTo>
                  <a:pt x="615" y="301"/>
                </a:lnTo>
                <a:lnTo>
                  <a:pt x="619" y="302"/>
                </a:lnTo>
                <a:lnTo>
                  <a:pt x="624" y="304"/>
                </a:lnTo>
                <a:lnTo>
                  <a:pt x="626" y="306"/>
                </a:lnTo>
                <a:lnTo>
                  <a:pt x="628" y="308"/>
                </a:lnTo>
                <a:lnTo>
                  <a:pt x="630" y="310"/>
                </a:lnTo>
                <a:lnTo>
                  <a:pt x="631" y="313"/>
                </a:lnTo>
                <a:lnTo>
                  <a:pt x="634" y="316"/>
                </a:lnTo>
                <a:lnTo>
                  <a:pt x="634" y="316"/>
                </a:lnTo>
                <a:lnTo>
                  <a:pt x="634" y="315"/>
                </a:lnTo>
                <a:lnTo>
                  <a:pt x="642" y="317"/>
                </a:lnTo>
                <a:lnTo>
                  <a:pt x="656" y="323"/>
                </a:lnTo>
                <a:lnTo>
                  <a:pt x="663" y="326"/>
                </a:lnTo>
                <a:lnTo>
                  <a:pt x="664" y="327"/>
                </a:lnTo>
                <a:lnTo>
                  <a:pt x="664" y="328"/>
                </a:lnTo>
                <a:lnTo>
                  <a:pt x="663" y="328"/>
                </a:lnTo>
                <a:lnTo>
                  <a:pt x="662" y="330"/>
                </a:lnTo>
                <a:lnTo>
                  <a:pt x="661" y="332"/>
                </a:lnTo>
                <a:lnTo>
                  <a:pt x="661" y="333"/>
                </a:lnTo>
                <a:lnTo>
                  <a:pt x="661" y="333"/>
                </a:lnTo>
                <a:lnTo>
                  <a:pt x="669" y="333"/>
                </a:lnTo>
                <a:lnTo>
                  <a:pt x="676" y="332"/>
                </a:lnTo>
                <a:lnTo>
                  <a:pt x="684" y="331"/>
                </a:lnTo>
                <a:lnTo>
                  <a:pt x="691" y="331"/>
                </a:lnTo>
                <a:lnTo>
                  <a:pt x="698" y="332"/>
                </a:lnTo>
                <a:lnTo>
                  <a:pt x="701" y="335"/>
                </a:lnTo>
                <a:lnTo>
                  <a:pt x="702" y="340"/>
                </a:lnTo>
                <a:lnTo>
                  <a:pt x="703" y="346"/>
                </a:lnTo>
                <a:lnTo>
                  <a:pt x="703" y="352"/>
                </a:lnTo>
                <a:lnTo>
                  <a:pt x="703" y="359"/>
                </a:lnTo>
                <a:lnTo>
                  <a:pt x="704" y="364"/>
                </a:lnTo>
                <a:lnTo>
                  <a:pt x="704" y="367"/>
                </a:lnTo>
                <a:lnTo>
                  <a:pt x="706" y="374"/>
                </a:lnTo>
                <a:lnTo>
                  <a:pt x="708" y="378"/>
                </a:lnTo>
                <a:lnTo>
                  <a:pt x="710" y="380"/>
                </a:lnTo>
                <a:lnTo>
                  <a:pt x="712" y="381"/>
                </a:lnTo>
                <a:lnTo>
                  <a:pt x="715" y="381"/>
                </a:lnTo>
                <a:lnTo>
                  <a:pt x="717" y="382"/>
                </a:lnTo>
                <a:lnTo>
                  <a:pt x="720" y="383"/>
                </a:lnTo>
                <a:lnTo>
                  <a:pt x="724" y="385"/>
                </a:lnTo>
                <a:lnTo>
                  <a:pt x="730" y="388"/>
                </a:lnTo>
                <a:lnTo>
                  <a:pt x="732" y="391"/>
                </a:lnTo>
                <a:lnTo>
                  <a:pt x="733" y="394"/>
                </a:lnTo>
                <a:lnTo>
                  <a:pt x="733" y="396"/>
                </a:lnTo>
                <a:lnTo>
                  <a:pt x="733" y="395"/>
                </a:lnTo>
                <a:lnTo>
                  <a:pt x="737" y="396"/>
                </a:lnTo>
                <a:lnTo>
                  <a:pt x="741" y="398"/>
                </a:lnTo>
                <a:lnTo>
                  <a:pt x="744" y="400"/>
                </a:lnTo>
                <a:lnTo>
                  <a:pt x="746" y="402"/>
                </a:lnTo>
                <a:lnTo>
                  <a:pt x="747" y="402"/>
                </a:lnTo>
                <a:lnTo>
                  <a:pt x="747" y="404"/>
                </a:lnTo>
                <a:lnTo>
                  <a:pt x="748" y="405"/>
                </a:lnTo>
                <a:lnTo>
                  <a:pt x="749" y="406"/>
                </a:lnTo>
                <a:lnTo>
                  <a:pt x="749" y="406"/>
                </a:lnTo>
                <a:lnTo>
                  <a:pt x="749" y="406"/>
                </a:lnTo>
                <a:lnTo>
                  <a:pt x="747" y="401"/>
                </a:lnTo>
                <a:lnTo>
                  <a:pt x="744" y="397"/>
                </a:lnTo>
                <a:lnTo>
                  <a:pt x="741" y="393"/>
                </a:lnTo>
                <a:lnTo>
                  <a:pt x="741" y="391"/>
                </a:lnTo>
                <a:lnTo>
                  <a:pt x="742" y="389"/>
                </a:lnTo>
                <a:lnTo>
                  <a:pt x="744" y="387"/>
                </a:lnTo>
                <a:lnTo>
                  <a:pt x="745" y="387"/>
                </a:lnTo>
                <a:lnTo>
                  <a:pt x="747" y="389"/>
                </a:lnTo>
                <a:lnTo>
                  <a:pt x="750" y="394"/>
                </a:lnTo>
                <a:lnTo>
                  <a:pt x="752" y="396"/>
                </a:lnTo>
                <a:lnTo>
                  <a:pt x="753" y="396"/>
                </a:lnTo>
                <a:lnTo>
                  <a:pt x="753" y="395"/>
                </a:lnTo>
                <a:lnTo>
                  <a:pt x="754" y="394"/>
                </a:lnTo>
                <a:lnTo>
                  <a:pt x="754" y="391"/>
                </a:lnTo>
                <a:lnTo>
                  <a:pt x="753" y="389"/>
                </a:lnTo>
                <a:lnTo>
                  <a:pt x="752" y="388"/>
                </a:lnTo>
                <a:lnTo>
                  <a:pt x="751" y="388"/>
                </a:lnTo>
                <a:lnTo>
                  <a:pt x="750" y="387"/>
                </a:lnTo>
                <a:lnTo>
                  <a:pt x="749" y="386"/>
                </a:lnTo>
                <a:lnTo>
                  <a:pt x="749" y="386"/>
                </a:lnTo>
                <a:lnTo>
                  <a:pt x="748" y="385"/>
                </a:lnTo>
                <a:lnTo>
                  <a:pt x="749" y="382"/>
                </a:lnTo>
                <a:lnTo>
                  <a:pt x="751" y="380"/>
                </a:lnTo>
                <a:lnTo>
                  <a:pt x="752" y="378"/>
                </a:lnTo>
                <a:lnTo>
                  <a:pt x="753" y="375"/>
                </a:lnTo>
                <a:lnTo>
                  <a:pt x="752" y="373"/>
                </a:lnTo>
                <a:lnTo>
                  <a:pt x="750" y="370"/>
                </a:lnTo>
                <a:lnTo>
                  <a:pt x="747" y="367"/>
                </a:lnTo>
                <a:lnTo>
                  <a:pt x="745" y="364"/>
                </a:lnTo>
                <a:lnTo>
                  <a:pt x="743" y="362"/>
                </a:lnTo>
                <a:lnTo>
                  <a:pt x="742" y="358"/>
                </a:lnTo>
                <a:lnTo>
                  <a:pt x="741" y="353"/>
                </a:lnTo>
                <a:lnTo>
                  <a:pt x="740" y="349"/>
                </a:lnTo>
                <a:lnTo>
                  <a:pt x="739" y="344"/>
                </a:lnTo>
                <a:lnTo>
                  <a:pt x="737" y="341"/>
                </a:lnTo>
                <a:lnTo>
                  <a:pt x="732" y="337"/>
                </a:lnTo>
                <a:lnTo>
                  <a:pt x="726" y="333"/>
                </a:lnTo>
                <a:lnTo>
                  <a:pt x="726" y="332"/>
                </a:lnTo>
                <a:lnTo>
                  <a:pt x="727" y="332"/>
                </a:lnTo>
                <a:lnTo>
                  <a:pt x="728" y="332"/>
                </a:lnTo>
                <a:lnTo>
                  <a:pt x="735" y="328"/>
                </a:lnTo>
                <a:lnTo>
                  <a:pt x="741" y="324"/>
                </a:lnTo>
                <a:lnTo>
                  <a:pt x="746" y="319"/>
                </a:lnTo>
                <a:lnTo>
                  <a:pt x="750" y="313"/>
                </a:lnTo>
                <a:lnTo>
                  <a:pt x="753" y="306"/>
                </a:lnTo>
                <a:lnTo>
                  <a:pt x="753" y="299"/>
                </a:lnTo>
                <a:lnTo>
                  <a:pt x="752" y="290"/>
                </a:lnTo>
                <a:lnTo>
                  <a:pt x="748" y="283"/>
                </a:lnTo>
                <a:lnTo>
                  <a:pt x="745" y="276"/>
                </a:lnTo>
                <a:lnTo>
                  <a:pt x="741" y="272"/>
                </a:lnTo>
                <a:lnTo>
                  <a:pt x="738" y="270"/>
                </a:lnTo>
                <a:lnTo>
                  <a:pt x="736" y="269"/>
                </a:lnTo>
                <a:lnTo>
                  <a:pt x="733" y="269"/>
                </a:lnTo>
                <a:lnTo>
                  <a:pt x="730" y="268"/>
                </a:lnTo>
                <a:lnTo>
                  <a:pt x="725" y="266"/>
                </a:lnTo>
                <a:lnTo>
                  <a:pt x="720" y="262"/>
                </a:lnTo>
                <a:lnTo>
                  <a:pt x="719" y="259"/>
                </a:lnTo>
                <a:lnTo>
                  <a:pt x="719" y="255"/>
                </a:lnTo>
                <a:lnTo>
                  <a:pt x="720" y="250"/>
                </a:lnTo>
                <a:lnTo>
                  <a:pt x="723" y="245"/>
                </a:lnTo>
                <a:lnTo>
                  <a:pt x="725" y="241"/>
                </a:lnTo>
                <a:lnTo>
                  <a:pt x="726" y="236"/>
                </a:lnTo>
                <a:lnTo>
                  <a:pt x="726" y="235"/>
                </a:lnTo>
                <a:lnTo>
                  <a:pt x="725" y="235"/>
                </a:lnTo>
                <a:lnTo>
                  <a:pt x="725" y="236"/>
                </a:lnTo>
                <a:lnTo>
                  <a:pt x="724" y="236"/>
                </a:lnTo>
                <a:lnTo>
                  <a:pt x="723" y="236"/>
                </a:lnTo>
                <a:lnTo>
                  <a:pt x="722" y="236"/>
                </a:lnTo>
                <a:lnTo>
                  <a:pt x="722" y="235"/>
                </a:lnTo>
                <a:lnTo>
                  <a:pt x="722" y="233"/>
                </a:lnTo>
                <a:lnTo>
                  <a:pt x="722" y="232"/>
                </a:lnTo>
                <a:lnTo>
                  <a:pt x="722" y="229"/>
                </a:lnTo>
                <a:lnTo>
                  <a:pt x="722" y="228"/>
                </a:lnTo>
                <a:lnTo>
                  <a:pt x="720" y="227"/>
                </a:lnTo>
                <a:lnTo>
                  <a:pt x="717" y="227"/>
                </a:lnTo>
                <a:lnTo>
                  <a:pt x="715" y="226"/>
                </a:lnTo>
                <a:lnTo>
                  <a:pt x="713" y="225"/>
                </a:lnTo>
                <a:lnTo>
                  <a:pt x="713" y="222"/>
                </a:lnTo>
                <a:lnTo>
                  <a:pt x="715" y="218"/>
                </a:lnTo>
                <a:lnTo>
                  <a:pt x="716" y="215"/>
                </a:lnTo>
                <a:lnTo>
                  <a:pt x="716" y="212"/>
                </a:lnTo>
                <a:lnTo>
                  <a:pt x="715" y="208"/>
                </a:lnTo>
                <a:lnTo>
                  <a:pt x="710" y="203"/>
                </a:lnTo>
                <a:lnTo>
                  <a:pt x="708" y="202"/>
                </a:lnTo>
                <a:lnTo>
                  <a:pt x="706" y="201"/>
                </a:lnTo>
                <a:lnTo>
                  <a:pt x="706" y="200"/>
                </a:lnTo>
                <a:lnTo>
                  <a:pt x="707" y="198"/>
                </a:lnTo>
                <a:lnTo>
                  <a:pt x="710" y="195"/>
                </a:lnTo>
                <a:lnTo>
                  <a:pt x="711" y="195"/>
                </a:lnTo>
                <a:lnTo>
                  <a:pt x="711" y="195"/>
                </a:lnTo>
                <a:lnTo>
                  <a:pt x="711" y="195"/>
                </a:lnTo>
                <a:lnTo>
                  <a:pt x="728" y="198"/>
                </a:lnTo>
                <a:lnTo>
                  <a:pt x="728" y="198"/>
                </a:lnTo>
                <a:lnTo>
                  <a:pt x="727" y="199"/>
                </a:lnTo>
                <a:lnTo>
                  <a:pt x="727" y="199"/>
                </a:lnTo>
                <a:lnTo>
                  <a:pt x="726" y="200"/>
                </a:lnTo>
                <a:lnTo>
                  <a:pt x="732" y="198"/>
                </a:lnTo>
                <a:lnTo>
                  <a:pt x="737" y="194"/>
                </a:lnTo>
                <a:lnTo>
                  <a:pt x="743" y="192"/>
                </a:lnTo>
                <a:lnTo>
                  <a:pt x="744" y="192"/>
                </a:lnTo>
                <a:lnTo>
                  <a:pt x="746" y="192"/>
                </a:lnTo>
                <a:lnTo>
                  <a:pt x="748" y="194"/>
                </a:lnTo>
                <a:lnTo>
                  <a:pt x="749" y="195"/>
                </a:lnTo>
                <a:lnTo>
                  <a:pt x="755" y="198"/>
                </a:lnTo>
                <a:lnTo>
                  <a:pt x="762" y="201"/>
                </a:lnTo>
                <a:lnTo>
                  <a:pt x="762" y="203"/>
                </a:lnTo>
                <a:lnTo>
                  <a:pt x="761" y="204"/>
                </a:lnTo>
                <a:lnTo>
                  <a:pt x="761" y="204"/>
                </a:lnTo>
                <a:lnTo>
                  <a:pt x="762" y="204"/>
                </a:lnTo>
                <a:lnTo>
                  <a:pt x="764" y="204"/>
                </a:lnTo>
                <a:lnTo>
                  <a:pt x="765" y="203"/>
                </a:lnTo>
                <a:lnTo>
                  <a:pt x="767" y="203"/>
                </a:lnTo>
                <a:lnTo>
                  <a:pt x="768" y="205"/>
                </a:lnTo>
                <a:lnTo>
                  <a:pt x="768" y="206"/>
                </a:lnTo>
                <a:lnTo>
                  <a:pt x="769" y="207"/>
                </a:lnTo>
                <a:lnTo>
                  <a:pt x="769" y="208"/>
                </a:lnTo>
                <a:lnTo>
                  <a:pt x="769" y="209"/>
                </a:lnTo>
                <a:lnTo>
                  <a:pt x="770" y="210"/>
                </a:lnTo>
                <a:lnTo>
                  <a:pt x="773" y="211"/>
                </a:lnTo>
                <a:lnTo>
                  <a:pt x="777" y="210"/>
                </a:lnTo>
                <a:lnTo>
                  <a:pt x="780" y="209"/>
                </a:lnTo>
                <a:lnTo>
                  <a:pt x="783" y="208"/>
                </a:lnTo>
                <a:lnTo>
                  <a:pt x="786" y="208"/>
                </a:lnTo>
                <a:lnTo>
                  <a:pt x="789" y="208"/>
                </a:lnTo>
                <a:lnTo>
                  <a:pt x="792" y="209"/>
                </a:lnTo>
                <a:lnTo>
                  <a:pt x="794" y="212"/>
                </a:lnTo>
                <a:lnTo>
                  <a:pt x="795" y="217"/>
                </a:lnTo>
                <a:lnTo>
                  <a:pt x="795" y="223"/>
                </a:lnTo>
                <a:lnTo>
                  <a:pt x="795" y="225"/>
                </a:lnTo>
                <a:lnTo>
                  <a:pt x="793" y="226"/>
                </a:lnTo>
                <a:lnTo>
                  <a:pt x="790" y="226"/>
                </a:lnTo>
                <a:lnTo>
                  <a:pt x="787" y="225"/>
                </a:lnTo>
                <a:lnTo>
                  <a:pt x="783" y="225"/>
                </a:lnTo>
                <a:lnTo>
                  <a:pt x="783" y="226"/>
                </a:lnTo>
                <a:lnTo>
                  <a:pt x="786" y="232"/>
                </a:lnTo>
                <a:lnTo>
                  <a:pt x="789" y="235"/>
                </a:lnTo>
                <a:lnTo>
                  <a:pt x="793" y="236"/>
                </a:lnTo>
                <a:lnTo>
                  <a:pt x="796" y="236"/>
                </a:lnTo>
                <a:lnTo>
                  <a:pt x="805" y="235"/>
                </a:lnTo>
                <a:lnTo>
                  <a:pt x="809" y="235"/>
                </a:lnTo>
                <a:lnTo>
                  <a:pt x="813" y="237"/>
                </a:lnTo>
                <a:lnTo>
                  <a:pt x="817" y="240"/>
                </a:lnTo>
                <a:lnTo>
                  <a:pt x="820" y="245"/>
                </a:lnTo>
                <a:lnTo>
                  <a:pt x="820" y="249"/>
                </a:lnTo>
                <a:lnTo>
                  <a:pt x="818" y="253"/>
                </a:lnTo>
                <a:lnTo>
                  <a:pt x="816" y="257"/>
                </a:lnTo>
                <a:lnTo>
                  <a:pt x="815" y="261"/>
                </a:lnTo>
                <a:lnTo>
                  <a:pt x="816" y="261"/>
                </a:lnTo>
                <a:lnTo>
                  <a:pt x="817" y="261"/>
                </a:lnTo>
                <a:lnTo>
                  <a:pt x="818" y="260"/>
                </a:lnTo>
                <a:lnTo>
                  <a:pt x="819" y="259"/>
                </a:lnTo>
                <a:lnTo>
                  <a:pt x="820" y="258"/>
                </a:lnTo>
                <a:lnTo>
                  <a:pt x="821" y="257"/>
                </a:lnTo>
                <a:lnTo>
                  <a:pt x="822" y="255"/>
                </a:lnTo>
                <a:lnTo>
                  <a:pt x="822" y="253"/>
                </a:lnTo>
                <a:lnTo>
                  <a:pt x="821" y="250"/>
                </a:lnTo>
                <a:lnTo>
                  <a:pt x="821" y="248"/>
                </a:lnTo>
                <a:lnTo>
                  <a:pt x="820" y="246"/>
                </a:lnTo>
                <a:lnTo>
                  <a:pt x="821" y="245"/>
                </a:lnTo>
                <a:lnTo>
                  <a:pt x="822" y="245"/>
                </a:lnTo>
                <a:lnTo>
                  <a:pt x="823" y="247"/>
                </a:lnTo>
                <a:lnTo>
                  <a:pt x="823" y="249"/>
                </a:lnTo>
                <a:lnTo>
                  <a:pt x="823" y="252"/>
                </a:lnTo>
                <a:lnTo>
                  <a:pt x="824" y="254"/>
                </a:lnTo>
                <a:lnTo>
                  <a:pt x="825" y="254"/>
                </a:lnTo>
                <a:lnTo>
                  <a:pt x="825" y="252"/>
                </a:lnTo>
                <a:lnTo>
                  <a:pt x="824" y="251"/>
                </a:lnTo>
                <a:lnTo>
                  <a:pt x="824" y="250"/>
                </a:lnTo>
                <a:lnTo>
                  <a:pt x="824" y="248"/>
                </a:lnTo>
                <a:lnTo>
                  <a:pt x="824" y="246"/>
                </a:lnTo>
                <a:lnTo>
                  <a:pt x="824" y="246"/>
                </a:lnTo>
                <a:lnTo>
                  <a:pt x="827" y="245"/>
                </a:lnTo>
                <a:lnTo>
                  <a:pt x="835" y="246"/>
                </a:lnTo>
                <a:lnTo>
                  <a:pt x="838" y="246"/>
                </a:lnTo>
                <a:lnTo>
                  <a:pt x="840" y="245"/>
                </a:lnTo>
                <a:lnTo>
                  <a:pt x="841" y="243"/>
                </a:lnTo>
                <a:lnTo>
                  <a:pt x="840" y="241"/>
                </a:lnTo>
                <a:lnTo>
                  <a:pt x="839" y="238"/>
                </a:lnTo>
                <a:lnTo>
                  <a:pt x="837" y="236"/>
                </a:lnTo>
                <a:lnTo>
                  <a:pt x="836" y="233"/>
                </a:lnTo>
                <a:lnTo>
                  <a:pt x="836" y="233"/>
                </a:lnTo>
                <a:lnTo>
                  <a:pt x="837" y="232"/>
                </a:lnTo>
                <a:lnTo>
                  <a:pt x="840" y="232"/>
                </a:lnTo>
                <a:lnTo>
                  <a:pt x="841" y="232"/>
                </a:lnTo>
                <a:lnTo>
                  <a:pt x="841" y="227"/>
                </a:lnTo>
                <a:lnTo>
                  <a:pt x="841" y="223"/>
                </a:lnTo>
                <a:lnTo>
                  <a:pt x="841" y="218"/>
                </a:lnTo>
                <a:lnTo>
                  <a:pt x="843" y="214"/>
                </a:lnTo>
                <a:lnTo>
                  <a:pt x="843" y="214"/>
                </a:lnTo>
                <a:lnTo>
                  <a:pt x="844" y="214"/>
                </a:lnTo>
                <a:lnTo>
                  <a:pt x="844" y="215"/>
                </a:lnTo>
                <a:lnTo>
                  <a:pt x="844" y="216"/>
                </a:lnTo>
                <a:lnTo>
                  <a:pt x="845" y="217"/>
                </a:lnTo>
                <a:lnTo>
                  <a:pt x="845" y="219"/>
                </a:lnTo>
                <a:lnTo>
                  <a:pt x="846" y="220"/>
                </a:lnTo>
                <a:lnTo>
                  <a:pt x="847" y="221"/>
                </a:lnTo>
                <a:lnTo>
                  <a:pt x="847" y="221"/>
                </a:lnTo>
                <a:lnTo>
                  <a:pt x="848" y="221"/>
                </a:lnTo>
                <a:lnTo>
                  <a:pt x="849" y="221"/>
                </a:lnTo>
                <a:lnTo>
                  <a:pt x="849" y="220"/>
                </a:lnTo>
                <a:lnTo>
                  <a:pt x="850" y="220"/>
                </a:lnTo>
                <a:lnTo>
                  <a:pt x="850" y="221"/>
                </a:lnTo>
                <a:lnTo>
                  <a:pt x="848" y="223"/>
                </a:lnTo>
                <a:lnTo>
                  <a:pt x="848" y="223"/>
                </a:lnTo>
                <a:lnTo>
                  <a:pt x="851" y="225"/>
                </a:lnTo>
                <a:lnTo>
                  <a:pt x="853" y="225"/>
                </a:lnTo>
                <a:lnTo>
                  <a:pt x="855" y="223"/>
                </a:lnTo>
                <a:lnTo>
                  <a:pt x="857" y="222"/>
                </a:lnTo>
                <a:lnTo>
                  <a:pt x="858" y="222"/>
                </a:lnTo>
                <a:lnTo>
                  <a:pt x="859" y="223"/>
                </a:lnTo>
                <a:lnTo>
                  <a:pt x="861" y="226"/>
                </a:lnTo>
                <a:lnTo>
                  <a:pt x="863" y="230"/>
                </a:lnTo>
                <a:lnTo>
                  <a:pt x="863" y="232"/>
                </a:lnTo>
                <a:lnTo>
                  <a:pt x="862" y="235"/>
                </a:lnTo>
                <a:lnTo>
                  <a:pt x="862" y="237"/>
                </a:lnTo>
                <a:lnTo>
                  <a:pt x="862" y="240"/>
                </a:lnTo>
                <a:lnTo>
                  <a:pt x="864" y="240"/>
                </a:lnTo>
                <a:lnTo>
                  <a:pt x="866" y="237"/>
                </a:lnTo>
                <a:lnTo>
                  <a:pt x="866" y="236"/>
                </a:lnTo>
                <a:lnTo>
                  <a:pt x="868" y="234"/>
                </a:lnTo>
                <a:lnTo>
                  <a:pt x="869" y="234"/>
                </a:lnTo>
                <a:lnTo>
                  <a:pt x="870" y="234"/>
                </a:lnTo>
                <a:lnTo>
                  <a:pt x="870" y="234"/>
                </a:lnTo>
                <a:lnTo>
                  <a:pt x="869" y="235"/>
                </a:lnTo>
                <a:lnTo>
                  <a:pt x="869" y="236"/>
                </a:lnTo>
                <a:lnTo>
                  <a:pt x="868" y="238"/>
                </a:lnTo>
                <a:lnTo>
                  <a:pt x="868" y="239"/>
                </a:lnTo>
                <a:lnTo>
                  <a:pt x="869" y="239"/>
                </a:lnTo>
                <a:lnTo>
                  <a:pt x="872" y="240"/>
                </a:lnTo>
                <a:lnTo>
                  <a:pt x="878" y="241"/>
                </a:lnTo>
                <a:lnTo>
                  <a:pt x="879" y="242"/>
                </a:lnTo>
                <a:lnTo>
                  <a:pt x="882" y="245"/>
                </a:lnTo>
                <a:lnTo>
                  <a:pt x="883" y="246"/>
                </a:lnTo>
                <a:lnTo>
                  <a:pt x="887" y="250"/>
                </a:lnTo>
                <a:lnTo>
                  <a:pt x="890" y="254"/>
                </a:lnTo>
                <a:lnTo>
                  <a:pt x="894" y="259"/>
                </a:lnTo>
                <a:lnTo>
                  <a:pt x="895" y="263"/>
                </a:lnTo>
                <a:lnTo>
                  <a:pt x="895" y="263"/>
                </a:lnTo>
                <a:lnTo>
                  <a:pt x="894" y="264"/>
                </a:lnTo>
                <a:lnTo>
                  <a:pt x="894" y="264"/>
                </a:lnTo>
                <a:lnTo>
                  <a:pt x="893" y="264"/>
                </a:lnTo>
                <a:lnTo>
                  <a:pt x="892" y="265"/>
                </a:lnTo>
                <a:lnTo>
                  <a:pt x="892" y="265"/>
                </a:lnTo>
                <a:lnTo>
                  <a:pt x="892" y="266"/>
                </a:lnTo>
                <a:lnTo>
                  <a:pt x="895" y="269"/>
                </a:lnTo>
                <a:lnTo>
                  <a:pt x="897" y="271"/>
                </a:lnTo>
                <a:lnTo>
                  <a:pt x="903" y="271"/>
                </a:lnTo>
                <a:lnTo>
                  <a:pt x="906" y="272"/>
                </a:lnTo>
                <a:lnTo>
                  <a:pt x="909" y="274"/>
                </a:lnTo>
                <a:lnTo>
                  <a:pt x="911" y="277"/>
                </a:lnTo>
                <a:lnTo>
                  <a:pt x="913" y="280"/>
                </a:lnTo>
                <a:lnTo>
                  <a:pt x="915" y="283"/>
                </a:lnTo>
                <a:lnTo>
                  <a:pt x="918" y="285"/>
                </a:lnTo>
                <a:lnTo>
                  <a:pt x="919" y="285"/>
                </a:lnTo>
                <a:lnTo>
                  <a:pt x="919" y="285"/>
                </a:lnTo>
                <a:lnTo>
                  <a:pt x="919" y="280"/>
                </a:lnTo>
                <a:lnTo>
                  <a:pt x="920" y="279"/>
                </a:lnTo>
                <a:lnTo>
                  <a:pt x="925" y="277"/>
                </a:lnTo>
                <a:lnTo>
                  <a:pt x="930" y="277"/>
                </a:lnTo>
                <a:lnTo>
                  <a:pt x="935" y="280"/>
                </a:lnTo>
                <a:lnTo>
                  <a:pt x="939" y="283"/>
                </a:lnTo>
                <a:lnTo>
                  <a:pt x="943" y="287"/>
                </a:lnTo>
                <a:lnTo>
                  <a:pt x="946" y="291"/>
                </a:lnTo>
                <a:lnTo>
                  <a:pt x="947" y="293"/>
                </a:lnTo>
                <a:lnTo>
                  <a:pt x="946" y="295"/>
                </a:lnTo>
                <a:lnTo>
                  <a:pt x="943" y="296"/>
                </a:lnTo>
                <a:lnTo>
                  <a:pt x="937" y="300"/>
                </a:lnTo>
                <a:lnTo>
                  <a:pt x="934" y="304"/>
                </a:lnTo>
                <a:lnTo>
                  <a:pt x="934" y="306"/>
                </a:lnTo>
                <a:lnTo>
                  <a:pt x="934" y="310"/>
                </a:lnTo>
                <a:lnTo>
                  <a:pt x="935" y="312"/>
                </a:lnTo>
                <a:lnTo>
                  <a:pt x="937" y="313"/>
                </a:lnTo>
                <a:lnTo>
                  <a:pt x="939" y="312"/>
                </a:lnTo>
                <a:lnTo>
                  <a:pt x="941" y="309"/>
                </a:lnTo>
                <a:lnTo>
                  <a:pt x="943" y="305"/>
                </a:lnTo>
                <a:lnTo>
                  <a:pt x="945" y="302"/>
                </a:lnTo>
                <a:lnTo>
                  <a:pt x="949" y="298"/>
                </a:lnTo>
                <a:lnTo>
                  <a:pt x="952" y="293"/>
                </a:lnTo>
                <a:lnTo>
                  <a:pt x="955" y="297"/>
                </a:lnTo>
                <a:lnTo>
                  <a:pt x="959" y="299"/>
                </a:lnTo>
                <a:lnTo>
                  <a:pt x="962" y="301"/>
                </a:lnTo>
                <a:lnTo>
                  <a:pt x="966" y="301"/>
                </a:lnTo>
                <a:lnTo>
                  <a:pt x="971" y="301"/>
                </a:lnTo>
                <a:lnTo>
                  <a:pt x="974" y="300"/>
                </a:lnTo>
                <a:lnTo>
                  <a:pt x="978" y="300"/>
                </a:lnTo>
                <a:lnTo>
                  <a:pt x="979" y="300"/>
                </a:lnTo>
                <a:lnTo>
                  <a:pt x="980" y="302"/>
                </a:lnTo>
                <a:lnTo>
                  <a:pt x="980" y="303"/>
                </a:lnTo>
                <a:lnTo>
                  <a:pt x="981" y="305"/>
                </a:lnTo>
                <a:lnTo>
                  <a:pt x="986" y="310"/>
                </a:lnTo>
                <a:lnTo>
                  <a:pt x="989" y="315"/>
                </a:lnTo>
                <a:lnTo>
                  <a:pt x="988" y="315"/>
                </a:lnTo>
                <a:lnTo>
                  <a:pt x="988" y="316"/>
                </a:lnTo>
                <a:lnTo>
                  <a:pt x="982" y="324"/>
                </a:lnTo>
                <a:lnTo>
                  <a:pt x="976" y="333"/>
                </a:lnTo>
                <a:lnTo>
                  <a:pt x="972" y="342"/>
                </a:lnTo>
                <a:lnTo>
                  <a:pt x="972" y="344"/>
                </a:lnTo>
                <a:lnTo>
                  <a:pt x="974" y="350"/>
                </a:lnTo>
                <a:lnTo>
                  <a:pt x="973" y="352"/>
                </a:lnTo>
                <a:lnTo>
                  <a:pt x="967" y="359"/>
                </a:lnTo>
                <a:lnTo>
                  <a:pt x="960" y="366"/>
                </a:lnTo>
                <a:lnTo>
                  <a:pt x="953" y="372"/>
                </a:lnTo>
                <a:lnTo>
                  <a:pt x="953" y="372"/>
                </a:lnTo>
                <a:lnTo>
                  <a:pt x="953" y="371"/>
                </a:lnTo>
                <a:lnTo>
                  <a:pt x="953" y="370"/>
                </a:lnTo>
                <a:lnTo>
                  <a:pt x="947" y="370"/>
                </a:lnTo>
                <a:lnTo>
                  <a:pt x="940" y="372"/>
                </a:lnTo>
                <a:lnTo>
                  <a:pt x="939" y="372"/>
                </a:lnTo>
                <a:lnTo>
                  <a:pt x="937" y="374"/>
                </a:lnTo>
                <a:lnTo>
                  <a:pt x="935" y="375"/>
                </a:lnTo>
                <a:lnTo>
                  <a:pt x="934" y="376"/>
                </a:lnTo>
                <a:lnTo>
                  <a:pt x="907" y="382"/>
                </a:lnTo>
                <a:lnTo>
                  <a:pt x="906" y="383"/>
                </a:lnTo>
                <a:lnTo>
                  <a:pt x="905" y="383"/>
                </a:lnTo>
                <a:lnTo>
                  <a:pt x="902" y="384"/>
                </a:lnTo>
                <a:lnTo>
                  <a:pt x="899" y="389"/>
                </a:lnTo>
                <a:lnTo>
                  <a:pt x="897" y="394"/>
                </a:lnTo>
                <a:lnTo>
                  <a:pt x="897" y="397"/>
                </a:lnTo>
                <a:lnTo>
                  <a:pt x="898" y="399"/>
                </a:lnTo>
                <a:lnTo>
                  <a:pt x="899" y="401"/>
                </a:lnTo>
                <a:lnTo>
                  <a:pt x="898" y="404"/>
                </a:lnTo>
                <a:lnTo>
                  <a:pt x="896" y="406"/>
                </a:lnTo>
                <a:lnTo>
                  <a:pt x="893" y="407"/>
                </a:lnTo>
                <a:lnTo>
                  <a:pt x="890" y="408"/>
                </a:lnTo>
                <a:lnTo>
                  <a:pt x="888" y="410"/>
                </a:lnTo>
                <a:lnTo>
                  <a:pt x="886" y="413"/>
                </a:lnTo>
                <a:lnTo>
                  <a:pt x="883" y="419"/>
                </a:lnTo>
                <a:lnTo>
                  <a:pt x="880" y="433"/>
                </a:lnTo>
                <a:lnTo>
                  <a:pt x="879" y="433"/>
                </a:lnTo>
                <a:lnTo>
                  <a:pt x="875" y="443"/>
                </a:lnTo>
                <a:lnTo>
                  <a:pt x="872" y="453"/>
                </a:lnTo>
                <a:lnTo>
                  <a:pt x="869" y="463"/>
                </a:lnTo>
                <a:lnTo>
                  <a:pt x="870" y="464"/>
                </a:lnTo>
                <a:lnTo>
                  <a:pt x="872" y="463"/>
                </a:lnTo>
                <a:lnTo>
                  <a:pt x="874" y="461"/>
                </a:lnTo>
                <a:lnTo>
                  <a:pt x="876" y="458"/>
                </a:lnTo>
                <a:lnTo>
                  <a:pt x="878" y="456"/>
                </a:lnTo>
                <a:lnTo>
                  <a:pt x="880" y="451"/>
                </a:lnTo>
                <a:lnTo>
                  <a:pt x="882" y="446"/>
                </a:lnTo>
                <a:lnTo>
                  <a:pt x="883" y="440"/>
                </a:lnTo>
                <a:lnTo>
                  <a:pt x="884" y="435"/>
                </a:lnTo>
                <a:lnTo>
                  <a:pt x="887" y="429"/>
                </a:lnTo>
                <a:lnTo>
                  <a:pt x="891" y="423"/>
                </a:lnTo>
                <a:lnTo>
                  <a:pt x="896" y="416"/>
                </a:lnTo>
                <a:lnTo>
                  <a:pt x="902" y="411"/>
                </a:lnTo>
                <a:lnTo>
                  <a:pt x="908" y="406"/>
                </a:lnTo>
                <a:lnTo>
                  <a:pt x="915" y="402"/>
                </a:lnTo>
                <a:lnTo>
                  <a:pt x="922" y="399"/>
                </a:lnTo>
                <a:lnTo>
                  <a:pt x="929" y="399"/>
                </a:lnTo>
                <a:lnTo>
                  <a:pt x="935" y="401"/>
                </a:lnTo>
                <a:lnTo>
                  <a:pt x="938" y="404"/>
                </a:lnTo>
                <a:lnTo>
                  <a:pt x="939" y="407"/>
                </a:lnTo>
                <a:lnTo>
                  <a:pt x="939" y="410"/>
                </a:lnTo>
                <a:lnTo>
                  <a:pt x="938" y="414"/>
                </a:lnTo>
                <a:lnTo>
                  <a:pt x="936" y="417"/>
                </a:lnTo>
                <a:lnTo>
                  <a:pt x="934" y="420"/>
                </a:lnTo>
                <a:lnTo>
                  <a:pt x="932" y="422"/>
                </a:lnTo>
                <a:lnTo>
                  <a:pt x="930" y="422"/>
                </a:lnTo>
                <a:lnTo>
                  <a:pt x="928" y="421"/>
                </a:lnTo>
                <a:lnTo>
                  <a:pt x="925" y="420"/>
                </a:lnTo>
                <a:lnTo>
                  <a:pt x="923" y="420"/>
                </a:lnTo>
                <a:lnTo>
                  <a:pt x="920" y="421"/>
                </a:lnTo>
                <a:lnTo>
                  <a:pt x="917" y="422"/>
                </a:lnTo>
                <a:lnTo>
                  <a:pt x="915" y="424"/>
                </a:lnTo>
                <a:lnTo>
                  <a:pt x="914" y="427"/>
                </a:lnTo>
                <a:lnTo>
                  <a:pt x="916" y="428"/>
                </a:lnTo>
                <a:lnTo>
                  <a:pt x="918" y="427"/>
                </a:lnTo>
                <a:lnTo>
                  <a:pt x="921" y="426"/>
                </a:lnTo>
                <a:lnTo>
                  <a:pt x="924" y="425"/>
                </a:lnTo>
                <a:lnTo>
                  <a:pt x="926" y="425"/>
                </a:lnTo>
                <a:lnTo>
                  <a:pt x="930" y="428"/>
                </a:lnTo>
                <a:lnTo>
                  <a:pt x="932" y="432"/>
                </a:lnTo>
                <a:lnTo>
                  <a:pt x="935" y="436"/>
                </a:lnTo>
                <a:lnTo>
                  <a:pt x="938" y="439"/>
                </a:lnTo>
                <a:lnTo>
                  <a:pt x="941" y="438"/>
                </a:lnTo>
                <a:lnTo>
                  <a:pt x="943" y="437"/>
                </a:lnTo>
                <a:lnTo>
                  <a:pt x="944" y="437"/>
                </a:lnTo>
                <a:lnTo>
                  <a:pt x="949" y="441"/>
                </a:lnTo>
                <a:lnTo>
                  <a:pt x="951" y="445"/>
                </a:lnTo>
                <a:lnTo>
                  <a:pt x="951" y="448"/>
                </a:lnTo>
                <a:lnTo>
                  <a:pt x="951" y="449"/>
                </a:lnTo>
                <a:lnTo>
                  <a:pt x="951" y="451"/>
                </a:lnTo>
                <a:lnTo>
                  <a:pt x="951" y="452"/>
                </a:lnTo>
                <a:lnTo>
                  <a:pt x="951" y="452"/>
                </a:lnTo>
                <a:lnTo>
                  <a:pt x="953" y="453"/>
                </a:lnTo>
                <a:lnTo>
                  <a:pt x="957" y="454"/>
                </a:lnTo>
                <a:lnTo>
                  <a:pt x="955" y="454"/>
                </a:lnTo>
                <a:lnTo>
                  <a:pt x="953" y="455"/>
                </a:lnTo>
                <a:lnTo>
                  <a:pt x="952" y="455"/>
                </a:lnTo>
                <a:lnTo>
                  <a:pt x="950" y="457"/>
                </a:lnTo>
                <a:lnTo>
                  <a:pt x="949" y="460"/>
                </a:lnTo>
                <a:lnTo>
                  <a:pt x="948" y="463"/>
                </a:lnTo>
                <a:lnTo>
                  <a:pt x="948" y="467"/>
                </a:lnTo>
                <a:lnTo>
                  <a:pt x="948" y="471"/>
                </a:lnTo>
                <a:lnTo>
                  <a:pt x="947" y="474"/>
                </a:lnTo>
                <a:lnTo>
                  <a:pt x="946" y="475"/>
                </a:lnTo>
                <a:lnTo>
                  <a:pt x="941" y="475"/>
                </a:lnTo>
                <a:lnTo>
                  <a:pt x="938" y="476"/>
                </a:lnTo>
                <a:lnTo>
                  <a:pt x="935" y="477"/>
                </a:lnTo>
                <a:lnTo>
                  <a:pt x="932" y="478"/>
                </a:lnTo>
                <a:lnTo>
                  <a:pt x="930" y="481"/>
                </a:lnTo>
                <a:lnTo>
                  <a:pt x="930" y="483"/>
                </a:lnTo>
                <a:lnTo>
                  <a:pt x="931" y="485"/>
                </a:lnTo>
                <a:lnTo>
                  <a:pt x="933" y="488"/>
                </a:lnTo>
                <a:lnTo>
                  <a:pt x="933" y="490"/>
                </a:lnTo>
                <a:lnTo>
                  <a:pt x="932" y="494"/>
                </a:lnTo>
                <a:lnTo>
                  <a:pt x="929" y="497"/>
                </a:lnTo>
                <a:lnTo>
                  <a:pt x="925" y="499"/>
                </a:lnTo>
                <a:lnTo>
                  <a:pt x="923" y="499"/>
                </a:lnTo>
                <a:lnTo>
                  <a:pt x="922" y="498"/>
                </a:lnTo>
                <a:lnTo>
                  <a:pt x="920" y="497"/>
                </a:lnTo>
                <a:lnTo>
                  <a:pt x="919" y="497"/>
                </a:lnTo>
                <a:lnTo>
                  <a:pt x="919" y="498"/>
                </a:lnTo>
                <a:lnTo>
                  <a:pt x="917" y="501"/>
                </a:lnTo>
                <a:lnTo>
                  <a:pt x="915" y="507"/>
                </a:lnTo>
                <a:lnTo>
                  <a:pt x="914" y="509"/>
                </a:lnTo>
                <a:lnTo>
                  <a:pt x="912" y="510"/>
                </a:lnTo>
                <a:lnTo>
                  <a:pt x="910" y="510"/>
                </a:lnTo>
                <a:lnTo>
                  <a:pt x="909" y="510"/>
                </a:lnTo>
                <a:lnTo>
                  <a:pt x="908" y="510"/>
                </a:lnTo>
                <a:lnTo>
                  <a:pt x="907" y="511"/>
                </a:lnTo>
                <a:lnTo>
                  <a:pt x="906" y="511"/>
                </a:lnTo>
                <a:lnTo>
                  <a:pt x="906" y="512"/>
                </a:lnTo>
                <a:lnTo>
                  <a:pt x="907" y="513"/>
                </a:lnTo>
                <a:lnTo>
                  <a:pt x="907" y="516"/>
                </a:lnTo>
                <a:lnTo>
                  <a:pt x="905" y="521"/>
                </a:lnTo>
                <a:lnTo>
                  <a:pt x="900" y="531"/>
                </a:lnTo>
                <a:lnTo>
                  <a:pt x="898" y="535"/>
                </a:lnTo>
                <a:lnTo>
                  <a:pt x="898" y="540"/>
                </a:lnTo>
                <a:lnTo>
                  <a:pt x="900" y="546"/>
                </a:lnTo>
                <a:lnTo>
                  <a:pt x="900" y="547"/>
                </a:lnTo>
                <a:lnTo>
                  <a:pt x="901" y="547"/>
                </a:lnTo>
                <a:lnTo>
                  <a:pt x="902" y="547"/>
                </a:lnTo>
                <a:lnTo>
                  <a:pt x="903" y="548"/>
                </a:lnTo>
                <a:lnTo>
                  <a:pt x="904" y="549"/>
                </a:lnTo>
                <a:lnTo>
                  <a:pt x="904" y="549"/>
                </a:lnTo>
                <a:lnTo>
                  <a:pt x="901" y="559"/>
                </a:lnTo>
                <a:lnTo>
                  <a:pt x="898" y="565"/>
                </a:lnTo>
                <a:lnTo>
                  <a:pt x="895" y="568"/>
                </a:lnTo>
                <a:lnTo>
                  <a:pt x="892" y="571"/>
                </a:lnTo>
                <a:lnTo>
                  <a:pt x="890" y="571"/>
                </a:lnTo>
                <a:lnTo>
                  <a:pt x="886" y="572"/>
                </a:lnTo>
                <a:lnTo>
                  <a:pt x="882" y="573"/>
                </a:lnTo>
                <a:lnTo>
                  <a:pt x="879" y="574"/>
                </a:lnTo>
                <a:lnTo>
                  <a:pt x="875" y="577"/>
                </a:lnTo>
                <a:lnTo>
                  <a:pt x="870" y="582"/>
                </a:lnTo>
                <a:lnTo>
                  <a:pt x="866" y="588"/>
                </a:lnTo>
                <a:lnTo>
                  <a:pt x="863" y="594"/>
                </a:lnTo>
                <a:lnTo>
                  <a:pt x="863" y="594"/>
                </a:lnTo>
                <a:lnTo>
                  <a:pt x="868" y="594"/>
                </a:lnTo>
                <a:lnTo>
                  <a:pt x="868" y="595"/>
                </a:lnTo>
                <a:lnTo>
                  <a:pt x="869" y="600"/>
                </a:lnTo>
                <a:lnTo>
                  <a:pt x="869" y="606"/>
                </a:lnTo>
                <a:lnTo>
                  <a:pt x="868" y="613"/>
                </a:lnTo>
                <a:lnTo>
                  <a:pt x="867" y="619"/>
                </a:lnTo>
                <a:lnTo>
                  <a:pt x="865" y="624"/>
                </a:lnTo>
                <a:lnTo>
                  <a:pt x="862" y="627"/>
                </a:lnTo>
                <a:lnTo>
                  <a:pt x="855" y="629"/>
                </a:lnTo>
                <a:lnTo>
                  <a:pt x="858" y="631"/>
                </a:lnTo>
                <a:lnTo>
                  <a:pt x="860" y="634"/>
                </a:lnTo>
                <a:lnTo>
                  <a:pt x="861" y="637"/>
                </a:lnTo>
                <a:lnTo>
                  <a:pt x="861" y="641"/>
                </a:lnTo>
                <a:lnTo>
                  <a:pt x="860" y="644"/>
                </a:lnTo>
                <a:lnTo>
                  <a:pt x="858" y="647"/>
                </a:lnTo>
                <a:lnTo>
                  <a:pt x="857" y="654"/>
                </a:lnTo>
                <a:lnTo>
                  <a:pt x="854" y="663"/>
                </a:lnTo>
                <a:lnTo>
                  <a:pt x="853" y="666"/>
                </a:lnTo>
                <a:lnTo>
                  <a:pt x="853" y="667"/>
                </a:lnTo>
                <a:lnTo>
                  <a:pt x="849" y="661"/>
                </a:lnTo>
                <a:lnTo>
                  <a:pt x="846" y="654"/>
                </a:lnTo>
                <a:lnTo>
                  <a:pt x="844" y="647"/>
                </a:lnTo>
                <a:lnTo>
                  <a:pt x="843" y="640"/>
                </a:lnTo>
                <a:lnTo>
                  <a:pt x="843" y="640"/>
                </a:lnTo>
                <a:lnTo>
                  <a:pt x="844" y="639"/>
                </a:lnTo>
                <a:lnTo>
                  <a:pt x="845" y="639"/>
                </a:lnTo>
                <a:lnTo>
                  <a:pt x="846" y="639"/>
                </a:lnTo>
                <a:lnTo>
                  <a:pt x="847" y="637"/>
                </a:lnTo>
                <a:lnTo>
                  <a:pt x="847" y="637"/>
                </a:lnTo>
                <a:lnTo>
                  <a:pt x="844" y="634"/>
                </a:lnTo>
                <a:lnTo>
                  <a:pt x="837" y="628"/>
                </a:lnTo>
                <a:lnTo>
                  <a:pt x="837" y="629"/>
                </a:lnTo>
                <a:lnTo>
                  <a:pt x="838" y="630"/>
                </a:lnTo>
                <a:lnTo>
                  <a:pt x="840" y="636"/>
                </a:lnTo>
                <a:lnTo>
                  <a:pt x="841" y="643"/>
                </a:lnTo>
                <a:lnTo>
                  <a:pt x="842" y="644"/>
                </a:lnTo>
                <a:lnTo>
                  <a:pt x="843" y="645"/>
                </a:lnTo>
                <a:lnTo>
                  <a:pt x="844" y="648"/>
                </a:lnTo>
                <a:lnTo>
                  <a:pt x="844" y="649"/>
                </a:lnTo>
                <a:lnTo>
                  <a:pt x="844" y="649"/>
                </a:lnTo>
                <a:lnTo>
                  <a:pt x="840" y="649"/>
                </a:lnTo>
                <a:lnTo>
                  <a:pt x="837" y="649"/>
                </a:lnTo>
                <a:lnTo>
                  <a:pt x="839" y="654"/>
                </a:lnTo>
                <a:lnTo>
                  <a:pt x="842" y="658"/>
                </a:lnTo>
                <a:lnTo>
                  <a:pt x="843" y="659"/>
                </a:lnTo>
                <a:lnTo>
                  <a:pt x="846" y="659"/>
                </a:lnTo>
                <a:lnTo>
                  <a:pt x="843" y="660"/>
                </a:lnTo>
                <a:lnTo>
                  <a:pt x="840" y="661"/>
                </a:lnTo>
                <a:lnTo>
                  <a:pt x="836" y="662"/>
                </a:lnTo>
                <a:lnTo>
                  <a:pt x="833" y="663"/>
                </a:lnTo>
                <a:lnTo>
                  <a:pt x="832" y="665"/>
                </a:lnTo>
                <a:lnTo>
                  <a:pt x="832" y="667"/>
                </a:lnTo>
                <a:lnTo>
                  <a:pt x="835" y="671"/>
                </a:lnTo>
                <a:lnTo>
                  <a:pt x="840" y="672"/>
                </a:lnTo>
                <a:lnTo>
                  <a:pt x="845" y="674"/>
                </a:lnTo>
                <a:lnTo>
                  <a:pt x="851" y="675"/>
                </a:lnTo>
                <a:lnTo>
                  <a:pt x="855" y="677"/>
                </a:lnTo>
                <a:lnTo>
                  <a:pt x="857" y="680"/>
                </a:lnTo>
                <a:lnTo>
                  <a:pt x="859" y="683"/>
                </a:lnTo>
                <a:lnTo>
                  <a:pt x="860" y="686"/>
                </a:lnTo>
                <a:lnTo>
                  <a:pt x="859" y="688"/>
                </a:lnTo>
                <a:lnTo>
                  <a:pt x="857" y="690"/>
                </a:lnTo>
                <a:lnTo>
                  <a:pt x="848" y="691"/>
                </a:lnTo>
                <a:lnTo>
                  <a:pt x="845" y="693"/>
                </a:lnTo>
                <a:lnTo>
                  <a:pt x="845" y="694"/>
                </a:lnTo>
                <a:lnTo>
                  <a:pt x="846" y="694"/>
                </a:lnTo>
                <a:lnTo>
                  <a:pt x="848" y="693"/>
                </a:lnTo>
                <a:lnTo>
                  <a:pt x="851" y="692"/>
                </a:lnTo>
                <a:lnTo>
                  <a:pt x="854" y="691"/>
                </a:lnTo>
                <a:lnTo>
                  <a:pt x="856" y="691"/>
                </a:lnTo>
                <a:lnTo>
                  <a:pt x="858" y="692"/>
                </a:lnTo>
                <a:lnTo>
                  <a:pt x="860" y="694"/>
                </a:lnTo>
                <a:lnTo>
                  <a:pt x="861" y="695"/>
                </a:lnTo>
                <a:lnTo>
                  <a:pt x="861" y="697"/>
                </a:lnTo>
                <a:lnTo>
                  <a:pt x="860" y="700"/>
                </a:lnTo>
                <a:lnTo>
                  <a:pt x="858" y="703"/>
                </a:lnTo>
                <a:lnTo>
                  <a:pt x="856" y="704"/>
                </a:lnTo>
                <a:lnTo>
                  <a:pt x="855" y="704"/>
                </a:lnTo>
                <a:lnTo>
                  <a:pt x="854" y="704"/>
                </a:lnTo>
                <a:lnTo>
                  <a:pt x="853" y="705"/>
                </a:lnTo>
                <a:lnTo>
                  <a:pt x="852" y="705"/>
                </a:lnTo>
                <a:lnTo>
                  <a:pt x="851" y="706"/>
                </a:lnTo>
                <a:lnTo>
                  <a:pt x="852" y="707"/>
                </a:lnTo>
                <a:lnTo>
                  <a:pt x="852" y="709"/>
                </a:lnTo>
                <a:lnTo>
                  <a:pt x="854" y="711"/>
                </a:lnTo>
                <a:lnTo>
                  <a:pt x="855" y="713"/>
                </a:lnTo>
                <a:lnTo>
                  <a:pt x="855" y="714"/>
                </a:lnTo>
                <a:lnTo>
                  <a:pt x="851" y="718"/>
                </a:lnTo>
                <a:lnTo>
                  <a:pt x="846" y="721"/>
                </a:lnTo>
                <a:lnTo>
                  <a:pt x="840" y="723"/>
                </a:lnTo>
                <a:lnTo>
                  <a:pt x="840" y="723"/>
                </a:lnTo>
                <a:lnTo>
                  <a:pt x="839" y="723"/>
                </a:lnTo>
                <a:lnTo>
                  <a:pt x="839" y="722"/>
                </a:lnTo>
                <a:lnTo>
                  <a:pt x="839" y="720"/>
                </a:lnTo>
                <a:lnTo>
                  <a:pt x="838" y="720"/>
                </a:lnTo>
                <a:lnTo>
                  <a:pt x="838" y="719"/>
                </a:lnTo>
                <a:lnTo>
                  <a:pt x="838" y="719"/>
                </a:lnTo>
                <a:lnTo>
                  <a:pt x="833" y="726"/>
                </a:lnTo>
                <a:lnTo>
                  <a:pt x="828" y="733"/>
                </a:lnTo>
                <a:lnTo>
                  <a:pt x="823" y="741"/>
                </a:lnTo>
                <a:lnTo>
                  <a:pt x="821" y="742"/>
                </a:lnTo>
                <a:lnTo>
                  <a:pt x="820" y="744"/>
                </a:lnTo>
                <a:lnTo>
                  <a:pt x="819" y="745"/>
                </a:lnTo>
                <a:lnTo>
                  <a:pt x="818" y="746"/>
                </a:lnTo>
                <a:lnTo>
                  <a:pt x="815" y="753"/>
                </a:lnTo>
                <a:lnTo>
                  <a:pt x="815" y="756"/>
                </a:lnTo>
                <a:lnTo>
                  <a:pt x="814" y="757"/>
                </a:lnTo>
                <a:lnTo>
                  <a:pt x="812" y="760"/>
                </a:lnTo>
                <a:lnTo>
                  <a:pt x="807" y="766"/>
                </a:lnTo>
                <a:lnTo>
                  <a:pt x="803" y="770"/>
                </a:lnTo>
                <a:lnTo>
                  <a:pt x="800" y="771"/>
                </a:lnTo>
                <a:lnTo>
                  <a:pt x="797" y="772"/>
                </a:lnTo>
                <a:lnTo>
                  <a:pt x="794" y="772"/>
                </a:lnTo>
                <a:lnTo>
                  <a:pt x="792" y="773"/>
                </a:lnTo>
                <a:lnTo>
                  <a:pt x="791" y="776"/>
                </a:lnTo>
                <a:lnTo>
                  <a:pt x="790" y="779"/>
                </a:lnTo>
                <a:lnTo>
                  <a:pt x="790" y="782"/>
                </a:lnTo>
                <a:lnTo>
                  <a:pt x="789" y="784"/>
                </a:lnTo>
                <a:lnTo>
                  <a:pt x="787" y="788"/>
                </a:lnTo>
                <a:lnTo>
                  <a:pt x="785" y="789"/>
                </a:lnTo>
                <a:lnTo>
                  <a:pt x="784" y="791"/>
                </a:lnTo>
                <a:lnTo>
                  <a:pt x="783" y="791"/>
                </a:lnTo>
                <a:lnTo>
                  <a:pt x="782" y="792"/>
                </a:lnTo>
                <a:lnTo>
                  <a:pt x="781" y="794"/>
                </a:lnTo>
                <a:lnTo>
                  <a:pt x="781" y="799"/>
                </a:lnTo>
                <a:lnTo>
                  <a:pt x="781" y="809"/>
                </a:lnTo>
                <a:lnTo>
                  <a:pt x="783" y="818"/>
                </a:lnTo>
                <a:lnTo>
                  <a:pt x="787" y="827"/>
                </a:lnTo>
                <a:lnTo>
                  <a:pt x="791" y="836"/>
                </a:lnTo>
                <a:lnTo>
                  <a:pt x="795" y="844"/>
                </a:lnTo>
                <a:lnTo>
                  <a:pt x="800" y="850"/>
                </a:lnTo>
                <a:lnTo>
                  <a:pt x="803" y="855"/>
                </a:lnTo>
                <a:lnTo>
                  <a:pt x="804" y="858"/>
                </a:lnTo>
                <a:lnTo>
                  <a:pt x="806" y="864"/>
                </a:lnTo>
                <a:lnTo>
                  <a:pt x="807" y="866"/>
                </a:lnTo>
                <a:lnTo>
                  <a:pt x="807" y="868"/>
                </a:lnTo>
                <a:lnTo>
                  <a:pt x="806" y="867"/>
                </a:lnTo>
                <a:lnTo>
                  <a:pt x="804" y="866"/>
                </a:lnTo>
                <a:lnTo>
                  <a:pt x="806" y="869"/>
                </a:lnTo>
                <a:lnTo>
                  <a:pt x="807" y="871"/>
                </a:lnTo>
                <a:lnTo>
                  <a:pt x="811" y="878"/>
                </a:lnTo>
                <a:lnTo>
                  <a:pt x="814" y="885"/>
                </a:lnTo>
                <a:lnTo>
                  <a:pt x="816" y="892"/>
                </a:lnTo>
                <a:lnTo>
                  <a:pt x="816" y="899"/>
                </a:lnTo>
                <a:lnTo>
                  <a:pt x="816" y="907"/>
                </a:lnTo>
                <a:lnTo>
                  <a:pt x="815" y="915"/>
                </a:lnTo>
                <a:lnTo>
                  <a:pt x="814" y="918"/>
                </a:lnTo>
                <a:lnTo>
                  <a:pt x="811" y="921"/>
                </a:lnTo>
                <a:lnTo>
                  <a:pt x="808" y="923"/>
                </a:lnTo>
                <a:lnTo>
                  <a:pt x="804" y="924"/>
                </a:lnTo>
                <a:lnTo>
                  <a:pt x="800" y="924"/>
                </a:lnTo>
                <a:lnTo>
                  <a:pt x="798" y="923"/>
                </a:lnTo>
                <a:lnTo>
                  <a:pt x="798" y="923"/>
                </a:lnTo>
                <a:lnTo>
                  <a:pt x="798" y="921"/>
                </a:lnTo>
                <a:lnTo>
                  <a:pt x="798" y="920"/>
                </a:lnTo>
                <a:lnTo>
                  <a:pt x="800" y="920"/>
                </a:lnTo>
                <a:lnTo>
                  <a:pt x="801" y="920"/>
                </a:lnTo>
                <a:lnTo>
                  <a:pt x="802" y="921"/>
                </a:lnTo>
                <a:lnTo>
                  <a:pt x="802" y="921"/>
                </a:lnTo>
                <a:lnTo>
                  <a:pt x="798" y="918"/>
                </a:lnTo>
                <a:lnTo>
                  <a:pt x="793" y="915"/>
                </a:lnTo>
                <a:lnTo>
                  <a:pt x="789" y="912"/>
                </a:lnTo>
                <a:lnTo>
                  <a:pt x="786" y="909"/>
                </a:lnTo>
                <a:lnTo>
                  <a:pt x="782" y="905"/>
                </a:lnTo>
                <a:lnTo>
                  <a:pt x="781" y="899"/>
                </a:lnTo>
                <a:lnTo>
                  <a:pt x="781" y="898"/>
                </a:lnTo>
                <a:lnTo>
                  <a:pt x="780" y="898"/>
                </a:lnTo>
                <a:lnTo>
                  <a:pt x="780" y="896"/>
                </a:lnTo>
                <a:lnTo>
                  <a:pt x="779" y="896"/>
                </a:lnTo>
                <a:lnTo>
                  <a:pt x="779" y="895"/>
                </a:lnTo>
                <a:lnTo>
                  <a:pt x="768" y="884"/>
                </a:lnTo>
                <a:lnTo>
                  <a:pt x="766" y="880"/>
                </a:lnTo>
                <a:lnTo>
                  <a:pt x="766" y="879"/>
                </a:lnTo>
                <a:lnTo>
                  <a:pt x="767" y="878"/>
                </a:lnTo>
                <a:lnTo>
                  <a:pt x="768" y="878"/>
                </a:lnTo>
                <a:lnTo>
                  <a:pt x="769" y="877"/>
                </a:lnTo>
                <a:lnTo>
                  <a:pt x="770" y="876"/>
                </a:lnTo>
                <a:lnTo>
                  <a:pt x="772" y="875"/>
                </a:lnTo>
                <a:lnTo>
                  <a:pt x="772" y="874"/>
                </a:lnTo>
                <a:lnTo>
                  <a:pt x="770" y="873"/>
                </a:lnTo>
                <a:lnTo>
                  <a:pt x="768" y="873"/>
                </a:lnTo>
                <a:lnTo>
                  <a:pt x="766" y="874"/>
                </a:lnTo>
                <a:lnTo>
                  <a:pt x="764" y="874"/>
                </a:lnTo>
                <a:lnTo>
                  <a:pt x="763" y="873"/>
                </a:lnTo>
                <a:lnTo>
                  <a:pt x="763" y="872"/>
                </a:lnTo>
                <a:lnTo>
                  <a:pt x="764" y="871"/>
                </a:lnTo>
                <a:lnTo>
                  <a:pt x="765" y="870"/>
                </a:lnTo>
                <a:lnTo>
                  <a:pt x="765" y="869"/>
                </a:lnTo>
                <a:lnTo>
                  <a:pt x="766" y="861"/>
                </a:lnTo>
                <a:lnTo>
                  <a:pt x="766" y="852"/>
                </a:lnTo>
                <a:lnTo>
                  <a:pt x="765" y="849"/>
                </a:lnTo>
                <a:lnTo>
                  <a:pt x="764" y="848"/>
                </a:lnTo>
                <a:lnTo>
                  <a:pt x="762" y="847"/>
                </a:lnTo>
                <a:lnTo>
                  <a:pt x="760" y="847"/>
                </a:lnTo>
                <a:lnTo>
                  <a:pt x="758" y="847"/>
                </a:lnTo>
                <a:lnTo>
                  <a:pt x="756" y="845"/>
                </a:lnTo>
                <a:lnTo>
                  <a:pt x="746" y="834"/>
                </a:lnTo>
                <a:lnTo>
                  <a:pt x="741" y="830"/>
                </a:lnTo>
                <a:lnTo>
                  <a:pt x="739" y="830"/>
                </a:lnTo>
                <a:lnTo>
                  <a:pt x="734" y="833"/>
                </a:lnTo>
                <a:lnTo>
                  <a:pt x="728" y="836"/>
                </a:lnTo>
                <a:lnTo>
                  <a:pt x="722" y="839"/>
                </a:lnTo>
                <a:lnTo>
                  <a:pt x="717" y="841"/>
                </a:lnTo>
                <a:lnTo>
                  <a:pt x="716" y="841"/>
                </a:lnTo>
                <a:lnTo>
                  <a:pt x="716" y="837"/>
                </a:lnTo>
                <a:lnTo>
                  <a:pt x="715" y="836"/>
                </a:lnTo>
                <a:lnTo>
                  <a:pt x="713" y="835"/>
                </a:lnTo>
                <a:lnTo>
                  <a:pt x="712" y="834"/>
                </a:lnTo>
                <a:lnTo>
                  <a:pt x="711" y="834"/>
                </a:lnTo>
                <a:lnTo>
                  <a:pt x="710" y="833"/>
                </a:lnTo>
                <a:lnTo>
                  <a:pt x="709" y="832"/>
                </a:lnTo>
                <a:lnTo>
                  <a:pt x="709" y="831"/>
                </a:lnTo>
                <a:lnTo>
                  <a:pt x="710" y="830"/>
                </a:lnTo>
                <a:lnTo>
                  <a:pt x="711" y="829"/>
                </a:lnTo>
                <a:lnTo>
                  <a:pt x="712" y="829"/>
                </a:lnTo>
                <a:lnTo>
                  <a:pt x="712" y="829"/>
                </a:lnTo>
                <a:lnTo>
                  <a:pt x="706" y="828"/>
                </a:lnTo>
                <a:lnTo>
                  <a:pt x="701" y="829"/>
                </a:lnTo>
                <a:lnTo>
                  <a:pt x="695" y="828"/>
                </a:lnTo>
                <a:lnTo>
                  <a:pt x="694" y="828"/>
                </a:lnTo>
                <a:lnTo>
                  <a:pt x="695" y="827"/>
                </a:lnTo>
                <a:lnTo>
                  <a:pt x="696" y="827"/>
                </a:lnTo>
                <a:lnTo>
                  <a:pt x="697" y="827"/>
                </a:lnTo>
                <a:lnTo>
                  <a:pt x="699" y="826"/>
                </a:lnTo>
                <a:lnTo>
                  <a:pt x="700" y="826"/>
                </a:lnTo>
                <a:lnTo>
                  <a:pt x="701" y="826"/>
                </a:lnTo>
                <a:lnTo>
                  <a:pt x="692" y="828"/>
                </a:lnTo>
                <a:lnTo>
                  <a:pt x="683" y="830"/>
                </a:lnTo>
                <a:lnTo>
                  <a:pt x="681" y="831"/>
                </a:lnTo>
                <a:lnTo>
                  <a:pt x="680" y="832"/>
                </a:lnTo>
                <a:lnTo>
                  <a:pt x="678" y="833"/>
                </a:lnTo>
                <a:lnTo>
                  <a:pt x="669" y="834"/>
                </a:lnTo>
                <a:lnTo>
                  <a:pt x="661" y="835"/>
                </a:lnTo>
                <a:lnTo>
                  <a:pt x="652" y="837"/>
                </a:lnTo>
                <a:lnTo>
                  <a:pt x="645" y="839"/>
                </a:lnTo>
                <a:lnTo>
                  <a:pt x="644" y="841"/>
                </a:lnTo>
                <a:lnTo>
                  <a:pt x="644" y="846"/>
                </a:lnTo>
                <a:lnTo>
                  <a:pt x="643" y="848"/>
                </a:lnTo>
                <a:lnTo>
                  <a:pt x="642" y="849"/>
                </a:lnTo>
                <a:lnTo>
                  <a:pt x="640" y="850"/>
                </a:lnTo>
                <a:lnTo>
                  <a:pt x="639" y="851"/>
                </a:lnTo>
                <a:lnTo>
                  <a:pt x="637" y="851"/>
                </a:lnTo>
                <a:lnTo>
                  <a:pt x="636" y="851"/>
                </a:lnTo>
                <a:lnTo>
                  <a:pt x="632" y="849"/>
                </a:lnTo>
                <a:lnTo>
                  <a:pt x="631" y="849"/>
                </a:lnTo>
                <a:lnTo>
                  <a:pt x="630" y="850"/>
                </a:lnTo>
                <a:lnTo>
                  <a:pt x="630" y="851"/>
                </a:lnTo>
                <a:lnTo>
                  <a:pt x="633" y="854"/>
                </a:lnTo>
                <a:lnTo>
                  <a:pt x="633" y="856"/>
                </a:lnTo>
                <a:lnTo>
                  <a:pt x="633" y="857"/>
                </a:lnTo>
                <a:lnTo>
                  <a:pt x="631" y="860"/>
                </a:lnTo>
                <a:lnTo>
                  <a:pt x="630" y="860"/>
                </a:lnTo>
                <a:lnTo>
                  <a:pt x="629" y="858"/>
                </a:lnTo>
                <a:lnTo>
                  <a:pt x="627" y="855"/>
                </a:lnTo>
                <a:lnTo>
                  <a:pt x="626" y="854"/>
                </a:lnTo>
                <a:lnTo>
                  <a:pt x="625" y="855"/>
                </a:lnTo>
                <a:lnTo>
                  <a:pt x="624" y="855"/>
                </a:lnTo>
                <a:lnTo>
                  <a:pt x="623" y="858"/>
                </a:lnTo>
                <a:lnTo>
                  <a:pt x="622" y="859"/>
                </a:lnTo>
                <a:lnTo>
                  <a:pt x="621" y="860"/>
                </a:lnTo>
                <a:lnTo>
                  <a:pt x="618" y="860"/>
                </a:lnTo>
                <a:lnTo>
                  <a:pt x="614" y="859"/>
                </a:lnTo>
                <a:lnTo>
                  <a:pt x="611" y="857"/>
                </a:lnTo>
                <a:lnTo>
                  <a:pt x="610" y="856"/>
                </a:lnTo>
                <a:lnTo>
                  <a:pt x="611" y="855"/>
                </a:lnTo>
                <a:lnTo>
                  <a:pt x="611" y="854"/>
                </a:lnTo>
                <a:lnTo>
                  <a:pt x="612" y="852"/>
                </a:lnTo>
                <a:lnTo>
                  <a:pt x="612" y="851"/>
                </a:lnTo>
                <a:lnTo>
                  <a:pt x="611" y="850"/>
                </a:lnTo>
                <a:lnTo>
                  <a:pt x="607" y="846"/>
                </a:lnTo>
                <a:lnTo>
                  <a:pt x="605" y="843"/>
                </a:lnTo>
                <a:lnTo>
                  <a:pt x="603" y="843"/>
                </a:lnTo>
                <a:lnTo>
                  <a:pt x="601" y="843"/>
                </a:lnTo>
                <a:lnTo>
                  <a:pt x="600" y="845"/>
                </a:lnTo>
                <a:lnTo>
                  <a:pt x="599" y="847"/>
                </a:lnTo>
                <a:lnTo>
                  <a:pt x="598" y="849"/>
                </a:lnTo>
                <a:lnTo>
                  <a:pt x="597" y="851"/>
                </a:lnTo>
                <a:lnTo>
                  <a:pt x="595" y="852"/>
                </a:lnTo>
                <a:lnTo>
                  <a:pt x="592" y="852"/>
                </a:lnTo>
                <a:lnTo>
                  <a:pt x="587" y="850"/>
                </a:lnTo>
                <a:lnTo>
                  <a:pt x="581" y="848"/>
                </a:lnTo>
                <a:lnTo>
                  <a:pt x="575" y="847"/>
                </a:lnTo>
                <a:lnTo>
                  <a:pt x="572" y="847"/>
                </a:lnTo>
                <a:lnTo>
                  <a:pt x="568" y="849"/>
                </a:lnTo>
                <a:lnTo>
                  <a:pt x="564" y="849"/>
                </a:lnTo>
                <a:lnTo>
                  <a:pt x="564" y="848"/>
                </a:lnTo>
                <a:lnTo>
                  <a:pt x="564" y="848"/>
                </a:lnTo>
                <a:lnTo>
                  <a:pt x="565" y="846"/>
                </a:lnTo>
                <a:lnTo>
                  <a:pt x="565" y="844"/>
                </a:lnTo>
                <a:lnTo>
                  <a:pt x="565" y="843"/>
                </a:lnTo>
                <a:lnTo>
                  <a:pt x="566" y="843"/>
                </a:lnTo>
                <a:lnTo>
                  <a:pt x="566" y="842"/>
                </a:lnTo>
                <a:lnTo>
                  <a:pt x="565" y="842"/>
                </a:lnTo>
                <a:lnTo>
                  <a:pt x="559" y="847"/>
                </a:lnTo>
                <a:lnTo>
                  <a:pt x="552" y="851"/>
                </a:lnTo>
                <a:lnTo>
                  <a:pt x="552" y="851"/>
                </a:lnTo>
                <a:lnTo>
                  <a:pt x="551" y="850"/>
                </a:lnTo>
                <a:lnTo>
                  <a:pt x="548" y="850"/>
                </a:lnTo>
                <a:lnTo>
                  <a:pt x="548" y="851"/>
                </a:lnTo>
                <a:lnTo>
                  <a:pt x="547" y="851"/>
                </a:lnTo>
                <a:lnTo>
                  <a:pt x="546" y="852"/>
                </a:lnTo>
                <a:lnTo>
                  <a:pt x="546" y="853"/>
                </a:lnTo>
                <a:lnTo>
                  <a:pt x="547" y="854"/>
                </a:lnTo>
                <a:lnTo>
                  <a:pt x="547" y="855"/>
                </a:lnTo>
                <a:lnTo>
                  <a:pt x="541" y="861"/>
                </a:lnTo>
                <a:lnTo>
                  <a:pt x="535" y="866"/>
                </a:lnTo>
                <a:lnTo>
                  <a:pt x="528" y="870"/>
                </a:lnTo>
                <a:lnTo>
                  <a:pt x="521" y="873"/>
                </a:lnTo>
                <a:lnTo>
                  <a:pt x="522" y="873"/>
                </a:lnTo>
                <a:lnTo>
                  <a:pt x="522" y="872"/>
                </a:lnTo>
                <a:lnTo>
                  <a:pt x="524" y="871"/>
                </a:lnTo>
                <a:lnTo>
                  <a:pt x="525" y="870"/>
                </a:lnTo>
                <a:lnTo>
                  <a:pt x="525" y="869"/>
                </a:lnTo>
                <a:lnTo>
                  <a:pt x="522" y="869"/>
                </a:lnTo>
                <a:lnTo>
                  <a:pt x="519" y="869"/>
                </a:lnTo>
                <a:lnTo>
                  <a:pt x="516" y="871"/>
                </a:lnTo>
                <a:lnTo>
                  <a:pt x="516" y="872"/>
                </a:lnTo>
                <a:lnTo>
                  <a:pt x="518" y="874"/>
                </a:lnTo>
                <a:lnTo>
                  <a:pt x="518" y="874"/>
                </a:lnTo>
                <a:lnTo>
                  <a:pt x="515" y="875"/>
                </a:lnTo>
                <a:lnTo>
                  <a:pt x="512" y="875"/>
                </a:lnTo>
                <a:lnTo>
                  <a:pt x="510" y="875"/>
                </a:lnTo>
                <a:lnTo>
                  <a:pt x="509" y="874"/>
                </a:lnTo>
                <a:lnTo>
                  <a:pt x="507" y="873"/>
                </a:lnTo>
                <a:lnTo>
                  <a:pt x="506" y="872"/>
                </a:lnTo>
                <a:lnTo>
                  <a:pt x="505" y="873"/>
                </a:lnTo>
                <a:lnTo>
                  <a:pt x="503" y="875"/>
                </a:lnTo>
                <a:lnTo>
                  <a:pt x="501" y="879"/>
                </a:lnTo>
                <a:lnTo>
                  <a:pt x="497" y="885"/>
                </a:lnTo>
                <a:lnTo>
                  <a:pt x="497" y="885"/>
                </a:lnTo>
                <a:lnTo>
                  <a:pt x="498" y="887"/>
                </a:lnTo>
                <a:lnTo>
                  <a:pt x="499" y="887"/>
                </a:lnTo>
                <a:lnTo>
                  <a:pt x="501" y="888"/>
                </a:lnTo>
                <a:lnTo>
                  <a:pt x="502" y="888"/>
                </a:lnTo>
                <a:lnTo>
                  <a:pt x="502" y="890"/>
                </a:lnTo>
                <a:lnTo>
                  <a:pt x="501" y="892"/>
                </a:lnTo>
                <a:lnTo>
                  <a:pt x="500" y="894"/>
                </a:lnTo>
                <a:lnTo>
                  <a:pt x="498" y="896"/>
                </a:lnTo>
                <a:lnTo>
                  <a:pt x="494" y="896"/>
                </a:lnTo>
                <a:lnTo>
                  <a:pt x="493" y="895"/>
                </a:lnTo>
                <a:lnTo>
                  <a:pt x="493" y="895"/>
                </a:lnTo>
                <a:lnTo>
                  <a:pt x="492" y="896"/>
                </a:lnTo>
                <a:lnTo>
                  <a:pt x="492" y="896"/>
                </a:lnTo>
                <a:lnTo>
                  <a:pt x="494" y="906"/>
                </a:lnTo>
                <a:lnTo>
                  <a:pt x="501" y="923"/>
                </a:lnTo>
                <a:lnTo>
                  <a:pt x="503" y="923"/>
                </a:lnTo>
                <a:lnTo>
                  <a:pt x="499" y="935"/>
                </a:lnTo>
                <a:lnTo>
                  <a:pt x="495" y="946"/>
                </a:lnTo>
                <a:lnTo>
                  <a:pt x="491" y="962"/>
                </a:lnTo>
                <a:lnTo>
                  <a:pt x="490" y="978"/>
                </a:lnTo>
                <a:lnTo>
                  <a:pt x="490" y="993"/>
                </a:lnTo>
                <a:lnTo>
                  <a:pt x="491" y="1008"/>
                </a:lnTo>
                <a:lnTo>
                  <a:pt x="492" y="1011"/>
                </a:lnTo>
                <a:lnTo>
                  <a:pt x="493" y="1012"/>
                </a:lnTo>
                <a:lnTo>
                  <a:pt x="496" y="1020"/>
                </a:lnTo>
                <a:lnTo>
                  <a:pt x="501" y="1028"/>
                </a:lnTo>
                <a:lnTo>
                  <a:pt x="504" y="1032"/>
                </a:lnTo>
                <a:lnTo>
                  <a:pt x="507" y="1036"/>
                </a:lnTo>
                <a:lnTo>
                  <a:pt x="511" y="1040"/>
                </a:lnTo>
                <a:lnTo>
                  <a:pt x="514" y="1044"/>
                </a:lnTo>
                <a:lnTo>
                  <a:pt x="516" y="1049"/>
                </a:lnTo>
                <a:lnTo>
                  <a:pt x="518" y="1058"/>
                </a:lnTo>
                <a:lnTo>
                  <a:pt x="520" y="1062"/>
                </a:lnTo>
                <a:lnTo>
                  <a:pt x="525" y="1066"/>
                </a:lnTo>
                <a:lnTo>
                  <a:pt x="528" y="1067"/>
                </a:lnTo>
                <a:lnTo>
                  <a:pt x="532" y="1067"/>
                </a:lnTo>
                <a:lnTo>
                  <a:pt x="535" y="1066"/>
                </a:lnTo>
                <a:lnTo>
                  <a:pt x="538" y="1067"/>
                </a:lnTo>
                <a:lnTo>
                  <a:pt x="542" y="1069"/>
                </a:lnTo>
                <a:lnTo>
                  <a:pt x="545" y="1072"/>
                </a:lnTo>
                <a:lnTo>
                  <a:pt x="549" y="1075"/>
                </a:lnTo>
                <a:lnTo>
                  <a:pt x="552" y="1077"/>
                </a:lnTo>
                <a:lnTo>
                  <a:pt x="559" y="1078"/>
                </a:lnTo>
                <a:lnTo>
                  <a:pt x="562" y="1079"/>
                </a:lnTo>
                <a:lnTo>
                  <a:pt x="564" y="1079"/>
                </a:lnTo>
                <a:lnTo>
                  <a:pt x="565" y="1078"/>
                </a:lnTo>
                <a:lnTo>
                  <a:pt x="565" y="1074"/>
                </a:lnTo>
                <a:lnTo>
                  <a:pt x="567" y="1073"/>
                </a:lnTo>
                <a:lnTo>
                  <a:pt x="569" y="1072"/>
                </a:lnTo>
                <a:lnTo>
                  <a:pt x="581" y="1072"/>
                </a:lnTo>
                <a:lnTo>
                  <a:pt x="587" y="1071"/>
                </a:lnTo>
                <a:lnTo>
                  <a:pt x="589" y="1070"/>
                </a:lnTo>
                <a:lnTo>
                  <a:pt x="590" y="1069"/>
                </a:lnTo>
                <a:lnTo>
                  <a:pt x="591" y="1068"/>
                </a:lnTo>
                <a:lnTo>
                  <a:pt x="591" y="1067"/>
                </a:lnTo>
                <a:lnTo>
                  <a:pt x="592" y="1067"/>
                </a:lnTo>
                <a:lnTo>
                  <a:pt x="599" y="1065"/>
                </a:lnTo>
                <a:lnTo>
                  <a:pt x="605" y="1064"/>
                </a:lnTo>
                <a:lnTo>
                  <a:pt x="612" y="1063"/>
                </a:lnTo>
                <a:lnTo>
                  <a:pt x="613" y="1062"/>
                </a:lnTo>
                <a:lnTo>
                  <a:pt x="615" y="1061"/>
                </a:lnTo>
                <a:lnTo>
                  <a:pt x="618" y="1058"/>
                </a:lnTo>
                <a:lnTo>
                  <a:pt x="622" y="1056"/>
                </a:lnTo>
                <a:lnTo>
                  <a:pt x="624" y="1053"/>
                </a:lnTo>
                <a:lnTo>
                  <a:pt x="625" y="1052"/>
                </a:lnTo>
                <a:lnTo>
                  <a:pt x="625" y="1046"/>
                </a:lnTo>
                <a:lnTo>
                  <a:pt x="625" y="1045"/>
                </a:lnTo>
                <a:lnTo>
                  <a:pt x="629" y="1037"/>
                </a:lnTo>
                <a:lnTo>
                  <a:pt x="632" y="1030"/>
                </a:lnTo>
                <a:lnTo>
                  <a:pt x="636" y="1022"/>
                </a:lnTo>
                <a:lnTo>
                  <a:pt x="641" y="1016"/>
                </a:lnTo>
                <a:lnTo>
                  <a:pt x="645" y="1014"/>
                </a:lnTo>
                <a:lnTo>
                  <a:pt x="648" y="1013"/>
                </a:lnTo>
                <a:lnTo>
                  <a:pt x="656" y="1013"/>
                </a:lnTo>
                <a:lnTo>
                  <a:pt x="660" y="1012"/>
                </a:lnTo>
                <a:lnTo>
                  <a:pt x="661" y="1011"/>
                </a:lnTo>
                <a:lnTo>
                  <a:pt x="662" y="1011"/>
                </a:lnTo>
                <a:lnTo>
                  <a:pt x="663" y="1009"/>
                </a:lnTo>
                <a:lnTo>
                  <a:pt x="665" y="1009"/>
                </a:lnTo>
                <a:lnTo>
                  <a:pt x="666" y="1008"/>
                </a:lnTo>
                <a:lnTo>
                  <a:pt x="667" y="1008"/>
                </a:lnTo>
                <a:lnTo>
                  <a:pt x="683" y="1011"/>
                </a:lnTo>
                <a:lnTo>
                  <a:pt x="700" y="1014"/>
                </a:lnTo>
                <a:lnTo>
                  <a:pt x="701" y="1014"/>
                </a:lnTo>
                <a:lnTo>
                  <a:pt x="700" y="1015"/>
                </a:lnTo>
                <a:lnTo>
                  <a:pt x="700" y="1015"/>
                </a:lnTo>
                <a:lnTo>
                  <a:pt x="699" y="1016"/>
                </a:lnTo>
                <a:lnTo>
                  <a:pt x="693" y="1025"/>
                </a:lnTo>
                <a:lnTo>
                  <a:pt x="687" y="1033"/>
                </a:lnTo>
                <a:lnTo>
                  <a:pt x="687" y="1034"/>
                </a:lnTo>
                <a:lnTo>
                  <a:pt x="687" y="1035"/>
                </a:lnTo>
                <a:lnTo>
                  <a:pt x="687" y="1038"/>
                </a:lnTo>
                <a:lnTo>
                  <a:pt x="686" y="1039"/>
                </a:lnTo>
                <a:lnTo>
                  <a:pt x="684" y="1040"/>
                </a:lnTo>
                <a:lnTo>
                  <a:pt x="682" y="1042"/>
                </a:lnTo>
                <a:lnTo>
                  <a:pt x="682" y="1043"/>
                </a:lnTo>
                <a:lnTo>
                  <a:pt x="682" y="1044"/>
                </a:lnTo>
                <a:lnTo>
                  <a:pt x="682" y="1044"/>
                </a:lnTo>
                <a:lnTo>
                  <a:pt x="688" y="1044"/>
                </a:lnTo>
                <a:lnTo>
                  <a:pt x="688" y="1045"/>
                </a:lnTo>
                <a:lnTo>
                  <a:pt x="688" y="1046"/>
                </a:lnTo>
                <a:lnTo>
                  <a:pt x="687" y="1047"/>
                </a:lnTo>
                <a:lnTo>
                  <a:pt x="686" y="1048"/>
                </a:lnTo>
                <a:lnTo>
                  <a:pt x="684" y="1049"/>
                </a:lnTo>
                <a:lnTo>
                  <a:pt x="683" y="1049"/>
                </a:lnTo>
                <a:lnTo>
                  <a:pt x="683" y="1050"/>
                </a:lnTo>
                <a:lnTo>
                  <a:pt x="682" y="1055"/>
                </a:lnTo>
                <a:lnTo>
                  <a:pt x="682" y="1059"/>
                </a:lnTo>
                <a:lnTo>
                  <a:pt x="682" y="1068"/>
                </a:lnTo>
                <a:lnTo>
                  <a:pt x="681" y="1071"/>
                </a:lnTo>
                <a:lnTo>
                  <a:pt x="680" y="1072"/>
                </a:lnTo>
                <a:lnTo>
                  <a:pt x="678" y="1072"/>
                </a:lnTo>
                <a:lnTo>
                  <a:pt x="676" y="1072"/>
                </a:lnTo>
                <a:lnTo>
                  <a:pt x="675" y="1075"/>
                </a:lnTo>
                <a:lnTo>
                  <a:pt x="673" y="1079"/>
                </a:lnTo>
                <a:lnTo>
                  <a:pt x="672" y="1083"/>
                </a:lnTo>
                <a:lnTo>
                  <a:pt x="673" y="1089"/>
                </a:lnTo>
                <a:lnTo>
                  <a:pt x="674" y="1095"/>
                </a:lnTo>
                <a:lnTo>
                  <a:pt x="674" y="1100"/>
                </a:lnTo>
                <a:lnTo>
                  <a:pt x="672" y="1104"/>
                </a:lnTo>
                <a:lnTo>
                  <a:pt x="669" y="1106"/>
                </a:lnTo>
                <a:lnTo>
                  <a:pt x="666" y="1108"/>
                </a:lnTo>
                <a:lnTo>
                  <a:pt x="663" y="1110"/>
                </a:lnTo>
                <a:lnTo>
                  <a:pt x="661" y="1113"/>
                </a:lnTo>
                <a:lnTo>
                  <a:pt x="661" y="1115"/>
                </a:lnTo>
                <a:lnTo>
                  <a:pt x="661" y="1116"/>
                </a:lnTo>
                <a:lnTo>
                  <a:pt x="661" y="1117"/>
                </a:lnTo>
                <a:lnTo>
                  <a:pt x="662" y="1118"/>
                </a:lnTo>
                <a:lnTo>
                  <a:pt x="665" y="1119"/>
                </a:lnTo>
                <a:lnTo>
                  <a:pt x="669" y="1119"/>
                </a:lnTo>
                <a:lnTo>
                  <a:pt x="673" y="1118"/>
                </a:lnTo>
                <a:lnTo>
                  <a:pt x="678" y="1116"/>
                </a:lnTo>
                <a:lnTo>
                  <a:pt x="682" y="1115"/>
                </a:lnTo>
                <a:lnTo>
                  <a:pt x="684" y="1113"/>
                </a:lnTo>
                <a:lnTo>
                  <a:pt x="686" y="1113"/>
                </a:lnTo>
                <a:lnTo>
                  <a:pt x="689" y="1115"/>
                </a:lnTo>
                <a:lnTo>
                  <a:pt x="689" y="1115"/>
                </a:lnTo>
                <a:lnTo>
                  <a:pt x="691" y="1114"/>
                </a:lnTo>
                <a:lnTo>
                  <a:pt x="704" y="1111"/>
                </a:lnTo>
                <a:lnTo>
                  <a:pt x="717" y="1109"/>
                </a:lnTo>
                <a:lnTo>
                  <a:pt x="722" y="1109"/>
                </a:lnTo>
                <a:lnTo>
                  <a:pt x="726" y="1110"/>
                </a:lnTo>
                <a:lnTo>
                  <a:pt x="744" y="1112"/>
                </a:lnTo>
                <a:lnTo>
                  <a:pt x="761" y="1115"/>
                </a:lnTo>
                <a:lnTo>
                  <a:pt x="765" y="1116"/>
                </a:lnTo>
                <a:lnTo>
                  <a:pt x="769" y="1117"/>
                </a:lnTo>
                <a:lnTo>
                  <a:pt x="772" y="1120"/>
                </a:lnTo>
                <a:lnTo>
                  <a:pt x="772" y="1121"/>
                </a:lnTo>
                <a:lnTo>
                  <a:pt x="771" y="1122"/>
                </a:lnTo>
                <a:lnTo>
                  <a:pt x="770" y="1123"/>
                </a:lnTo>
                <a:lnTo>
                  <a:pt x="768" y="1123"/>
                </a:lnTo>
                <a:lnTo>
                  <a:pt x="767" y="1124"/>
                </a:lnTo>
                <a:lnTo>
                  <a:pt x="766" y="1125"/>
                </a:lnTo>
                <a:lnTo>
                  <a:pt x="765" y="1133"/>
                </a:lnTo>
                <a:lnTo>
                  <a:pt x="764" y="1140"/>
                </a:lnTo>
                <a:lnTo>
                  <a:pt x="764" y="1147"/>
                </a:lnTo>
                <a:lnTo>
                  <a:pt x="765" y="1160"/>
                </a:lnTo>
                <a:lnTo>
                  <a:pt x="765" y="1160"/>
                </a:lnTo>
                <a:lnTo>
                  <a:pt x="764" y="1160"/>
                </a:lnTo>
                <a:lnTo>
                  <a:pt x="762" y="1160"/>
                </a:lnTo>
                <a:lnTo>
                  <a:pt x="761" y="1163"/>
                </a:lnTo>
                <a:lnTo>
                  <a:pt x="761" y="1164"/>
                </a:lnTo>
                <a:lnTo>
                  <a:pt x="761" y="1165"/>
                </a:lnTo>
                <a:lnTo>
                  <a:pt x="763" y="1179"/>
                </a:lnTo>
                <a:lnTo>
                  <a:pt x="766" y="1192"/>
                </a:lnTo>
                <a:lnTo>
                  <a:pt x="772" y="1204"/>
                </a:lnTo>
                <a:lnTo>
                  <a:pt x="774" y="1207"/>
                </a:lnTo>
                <a:lnTo>
                  <a:pt x="777" y="1208"/>
                </a:lnTo>
                <a:lnTo>
                  <a:pt x="780" y="1209"/>
                </a:lnTo>
                <a:lnTo>
                  <a:pt x="783" y="1211"/>
                </a:lnTo>
                <a:lnTo>
                  <a:pt x="786" y="1214"/>
                </a:lnTo>
                <a:lnTo>
                  <a:pt x="787" y="1217"/>
                </a:lnTo>
                <a:lnTo>
                  <a:pt x="790" y="1220"/>
                </a:lnTo>
                <a:lnTo>
                  <a:pt x="792" y="1220"/>
                </a:lnTo>
                <a:lnTo>
                  <a:pt x="798" y="1218"/>
                </a:lnTo>
                <a:lnTo>
                  <a:pt x="814" y="1215"/>
                </a:lnTo>
                <a:lnTo>
                  <a:pt x="821" y="1213"/>
                </a:lnTo>
                <a:lnTo>
                  <a:pt x="829" y="1210"/>
                </a:lnTo>
                <a:lnTo>
                  <a:pt x="835" y="1206"/>
                </a:lnTo>
                <a:lnTo>
                  <a:pt x="839" y="1201"/>
                </a:lnTo>
                <a:lnTo>
                  <a:pt x="840" y="1201"/>
                </a:lnTo>
                <a:lnTo>
                  <a:pt x="846" y="1200"/>
                </a:lnTo>
                <a:lnTo>
                  <a:pt x="852" y="1200"/>
                </a:lnTo>
                <a:lnTo>
                  <a:pt x="859" y="1201"/>
                </a:lnTo>
                <a:lnTo>
                  <a:pt x="865" y="1202"/>
                </a:lnTo>
                <a:lnTo>
                  <a:pt x="871" y="1205"/>
                </a:lnTo>
                <a:lnTo>
                  <a:pt x="876" y="1206"/>
                </a:lnTo>
                <a:lnTo>
                  <a:pt x="879" y="1207"/>
                </a:lnTo>
                <a:lnTo>
                  <a:pt x="880" y="1208"/>
                </a:lnTo>
                <a:lnTo>
                  <a:pt x="888" y="1208"/>
                </a:lnTo>
                <a:lnTo>
                  <a:pt x="890" y="1206"/>
                </a:lnTo>
                <a:lnTo>
                  <a:pt x="893" y="1204"/>
                </a:lnTo>
                <a:lnTo>
                  <a:pt x="898" y="1200"/>
                </a:lnTo>
                <a:lnTo>
                  <a:pt x="906" y="1193"/>
                </a:lnTo>
                <a:lnTo>
                  <a:pt x="911" y="1188"/>
                </a:lnTo>
                <a:lnTo>
                  <a:pt x="914" y="1183"/>
                </a:lnTo>
                <a:lnTo>
                  <a:pt x="915" y="1180"/>
                </a:lnTo>
                <a:lnTo>
                  <a:pt x="915" y="1178"/>
                </a:lnTo>
                <a:lnTo>
                  <a:pt x="914" y="1177"/>
                </a:lnTo>
                <a:lnTo>
                  <a:pt x="913" y="1175"/>
                </a:lnTo>
                <a:lnTo>
                  <a:pt x="912" y="1175"/>
                </a:lnTo>
                <a:lnTo>
                  <a:pt x="910" y="1174"/>
                </a:lnTo>
                <a:lnTo>
                  <a:pt x="909" y="1174"/>
                </a:lnTo>
                <a:lnTo>
                  <a:pt x="909" y="1173"/>
                </a:lnTo>
                <a:lnTo>
                  <a:pt x="910" y="1172"/>
                </a:lnTo>
                <a:lnTo>
                  <a:pt x="911" y="1170"/>
                </a:lnTo>
                <a:lnTo>
                  <a:pt x="914" y="1167"/>
                </a:lnTo>
                <a:lnTo>
                  <a:pt x="919" y="1163"/>
                </a:lnTo>
                <a:lnTo>
                  <a:pt x="925" y="1157"/>
                </a:lnTo>
                <a:lnTo>
                  <a:pt x="927" y="1156"/>
                </a:lnTo>
                <a:lnTo>
                  <a:pt x="930" y="1157"/>
                </a:lnTo>
                <a:lnTo>
                  <a:pt x="933" y="1157"/>
                </a:lnTo>
                <a:lnTo>
                  <a:pt x="935" y="1157"/>
                </a:lnTo>
                <a:lnTo>
                  <a:pt x="936" y="1155"/>
                </a:lnTo>
                <a:lnTo>
                  <a:pt x="936" y="1154"/>
                </a:lnTo>
                <a:lnTo>
                  <a:pt x="936" y="1153"/>
                </a:lnTo>
                <a:lnTo>
                  <a:pt x="936" y="1152"/>
                </a:lnTo>
                <a:lnTo>
                  <a:pt x="937" y="1151"/>
                </a:lnTo>
                <a:lnTo>
                  <a:pt x="937" y="1150"/>
                </a:lnTo>
                <a:lnTo>
                  <a:pt x="942" y="1149"/>
                </a:lnTo>
                <a:lnTo>
                  <a:pt x="947" y="1148"/>
                </a:lnTo>
                <a:lnTo>
                  <a:pt x="952" y="1147"/>
                </a:lnTo>
                <a:lnTo>
                  <a:pt x="953" y="1146"/>
                </a:lnTo>
                <a:lnTo>
                  <a:pt x="957" y="1143"/>
                </a:lnTo>
                <a:lnTo>
                  <a:pt x="960" y="1140"/>
                </a:lnTo>
                <a:lnTo>
                  <a:pt x="964" y="1137"/>
                </a:lnTo>
                <a:lnTo>
                  <a:pt x="969" y="1133"/>
                </a:lnTo>
                <a:lnTo>
                  <a:pt x="974" y="1130"/>
                </a:lnTo>
                <a:lnTo>
                  <a:pt x="978" y="1127"/>
                </a:lnTo>
                <a:lnTo>
                  <a:pt x="982" y="1127"/>
                </a:lnTo>
                <a:lnTo>
                  <a:pt x="986" y="1128"/>
                </a:lnTo>
                <a:lnTo>
                  <a:pt x="986" y="1129"/>
                </a:lnTo>
                <a:lnTo>
                  <a:pt x="985" y="1130"/>
                </a:lnTo>
                <a:lnTo>
                  <a:pt x="982" y="1131"/>
                </a:lnTo>
                <a:lnTo>
                  <a:pt x="979" y="1133"/>
                </a:lnTo>
                <a:lnTo>
                  <a:pt x="976" y="1134"/>
                </a:lnTo>
                <a:lnTo>
                  <a:pt x="975" y="1136"/>
                </a:lnTo>
                <a:lnTo>
                  <a:pt x="975" y="1139"/>
                </a:lnTo>
                <a:lnTo>
                  <a:pt x="980" y="1144"/>
                </a:lnTo>
                <a:lnTo>
                  <a:pt x="981" y="1147"/>
                </a:lnTo>
                <a:lnTo>
                  <a:pt x="981" y="1146"/>
                </a:lnTo>
                <a:lnTo>
                  <a:pt x="982" y="1145"/>
                </a:lnTo>
                <a:lnTo>
                  <a:pt x="985" y="1143"/>
                </a:lnTo>
                <a:lnTo>
                  <a:pt x="989" y="1141"/>
                </a:lnTo>
                <a:lnTo>
                  <a:pt x="994" y="1137"/>
                </a:lnTo>
                <a:lnTo>
                  <a:pt x="998" y="1134"/>
                </a:lnTo>
                <a:lnTo>
                  <a:pt x="1003" y="1131"/>
                </a:lnTo>
                <a:lnTo>
                  <a:pt x="1007" y="1128"/>
                </a:lnTo>
                <a:lnTo>
                  <a:pt x="1010" y="1126"/>
                </a:lnTo>
                <a:lnTo>
                  <a:pt x="1014" y="1125"/>
                </a:lnTo>
                <a:lnTo>
                  <a:pt x="1018" y="1123"/>
                </a:lnTo>
                <a:lnTo>
                  <a:pt x="1023" y="1122"/>
                </a:lnTo>
                <a:lnTo>
                  <a:pt x="1028" y="1121"/>
                </a:lnTo>
                <a:lnTo>
                  <a:pt x="1031" y="1121"/>
                </a:lnTo>
                <a:lnTo>
                  <a:pt x="1034" y="1123"/>
                </a:lnTo>
                <a:lnTo>
                  <a:pt x="1036" y="1126"/>
                </a:lnTo>
                <a:lnTo>
                  <a:pt x="1036" y="1129"/>
                </a:lnTo>
                <a:lnTo>
                  <a:pt x="1036" y="1130"/>
                </a:lnTo>
                <a:lnTo>
                  <a:pt x="1036" y="1131"/>
                </a:lnTo>
                <a:lnTo>
                  <a:pt x="1038" y="1131"/>
                </a:lnTo>
                <a:lnTo>
                  <a:pt x="1043" y="1131"/>
                </a:lnTo>
                <a:lnTo>
                  <a:pt x="1044" y="1131"/>
                </a:lnTo>
                <a:lnTo>
                  <a:pt x="1047" y="1129"/>
                </a:lnTo>
                <a:lnTo>
                  <a:pt x="1051" y="1127"/>
                </a:lnTo>
                <a:lnTo>
                  <a:pt x="1055" y="1125"/>
                </a:lnTo>
                <a:lnTo>
                  <a:pt x="1060" y="1123"/>
                </a:lnTo>
                <a:lnTo>
                  <a:pt x="1064" y="1120"/>
                </a:lnTo>
                <a:lnTo>
                  <a:pt x="1067" y="1119"/>
                </a:lnTo>
                <a:lnTo>
                  <a:pt x="1068" y="1118"/>
                </a:lnTo>
                <a:lnTo>
                  <a:pt x="1069" y="1118"/>
                </a:lnTo>
                <a:lnTo>
                  <a:pt x="1070" y="1119"/>
                </a:lnTo>
                <a:lnTo>
                  <a:pt x="1071" y="1120"/>
                </a:lnTo>
                <a:lnTo>
                  <a:pt x="1072" y="1122"/>
                </a:lnTo>
                <a:lnTo>
                  <a:pt x="1073" y="1122"/>
                </a:lnTo>
                <a:lnTo>
                  <a:pt x="1079" y="1123"/>
                </a:lnTo>
                <a:lnTo>
                  <a:pt x="1086" y="1121"/>
                </a:lnTo>
                <a:lnTo>
                  <a:pt x="1088" y="1120"/>
                </a:lnTo>
                <a:lnTo>
                  <a:pt x="1089" y="1119"/>
                </a:lnTo>
                <a:lnTo>
                  <a:pt x="1090" y="1118"/>
                </a:lnTo>
                <a:lnTo>
                  <a:pt x="1091" y="1117"/>
                </a:lnTo>
                <a:lnTo>
                  <a:pt x="1095" y="1114"/>
                </a:lnTo>
                <a:lnTo>
                  <a:pt x="1100" y="1112"/>
                </a:lnTo>
                <a:lnTo>
                  <a:pt x="1104" y="1108"/>
                </a:lnTo>
                <a:lnTo>
                  <a:pt x="1107" y="1104"/>
                </a:lnTo>
                <a:lnTo>
                  <a:pt x="1107" y="1103"/>
                </a:lnTo>
                <a:lnTo>
                  <a:pt x="1105" y="1103"/>
                </a:lnTo>
                <a:lnTo>
                  <a:pt x="1104" y="1104"/>
                </a:lnTo>
                <a:lnTo>
                  <a:pt x="1103" y="1104"/>
                </a:lnTo>
                <a:lnTo>
                  <a:pt x="1106" y="1102"/>
                </a:lnTo>
                <a:lnTo>
                  <a:pt x="1109" y="1101"/>
                </a:lnTo>
                <a:lnTo>
                  <a:pt x="1114" y="1099"/>
                </a:lnTo>
                <a:lnTo>
                  <a:pt x="1119" y="1095"/>
                </a:lnTo>
                <a:lnTo>
                  <a:pt x="1124" y="1092"/>
                </a:lnTo>
                <a:lnTo>
                  <a:pt x="1129" y="1089"/>
                </a:lnTo>
                <a:lnTo>
                  <a:pt x="1133" y="1088"/>
                </a:lnTo>
                <a:lnTo>
                  <a:pt x="1134" y="1088"/>
                </a:lnTo>
                <a:lnTo>
                  <a:pt x="1134" y="1088"/>
                </a:lnTo>
                <a:lnTo>
                  <a:pt x="1132" y="1090"/>
                </a:lnTo>
                <a:lnTo>
                  <a:pt x="1131" y="1091"/>
                </a:lnTo>
                <a:lnTo>
                  <a:pt x="1130" y="1092"/>
                </a:lnTo>
                <a:lnTo>
                  <a:pt x="1128" y="1094"/>
                </a:lnTo>
                <a:lnTo>
                  <a:pt x="1126" y="1095"/>
                </a:lnTo>
                <a:lnTo>
                  <a:pt x="1124" y="1096"/>
                </a:lnTo>
                <a:lnTo>
                  <a:pt x="1121" y="1097"/>
                </a:lnTo>
                <a:lnTo>
                  <a:pt x="1118" y="1098"/>
                </a:lnTo>
                <a:lnTo>
                  <a:pt x="1117" y="1100"/>
                </a:lnTo>
                <a:lnTo>
                  <a:pt x="1116" y="1101"/>
                </a:lnTo>
                <a:lnTo>
                  <a:pt x="1117" y="1103"/>
                </a:lnTo>
                <a:lnTo>
                  <a:pt x="1120" y="1106"/>
                </a:lnTo>
                <a:lnTo>
                  <a:pt x="1124" y="1108"/>
                </a:lnTo>
                <a:lnTo>
                  <a:pt x="1128" y="1108"/>
                </a:lnTo>
                <a:lnTo>
                  <a:pt x="1129" y="1108"/>
                </a:lnTo>
                <a:lnTo>
                  <a:pt x="1131" y="1106"/>
                </a:lnTo>
                <a:lnTo>
                  <a:pt x="1132" y="1106"/>
                </a:lnTo>
                <a:lnTo>
                  <a:pt x="1133" y="1105"/>
                </a:lnTo>
                <a:lnTo>
                  <a:pt x="1135" y="1105"/>
                </a:lnTo>
                <a:lnTo>
                  <a:pt x="1138" y="1108"/>
                </a:lnTo>
                <a:lnTo>
                  <a:pt x="1141" y="1112"/>
                </a:lnTo>
                <a:lnTo>
                  <a:pt x="1142" y="1117"/>
                </a:lnTo>
                <a:lnTo>
                  <a:pt x="1147" y="1114"/>
                </a:lnTo>
                <a:lnTo>
                  <a:pt x="1152" y="1112"/>
                </a:lnTo>
                <a:lnTo>
                  <a:pt x="1158" y="1110"/>
                </a:lnTo>
                <a:lnTo>
                  <a:pt x="1164" y="1108"/>
                </a:lnTo>
                <a:lnTo>
                  <a:pt x="1170" y="1109"/>
                </a:lnTo>
                <a:lnTo>
                  <a:pt x="1175" y="1111"/>
                </a:lnTo>
                <a:lnTo>
                  <a:pt x="1179" y="1115"/>
                </a:lnTo>
                <a:lnTo>
                  <a:pt x="1179" y="1118"/>
                </a:lnTo>
                <a:lnTo>
                  <a:pt x="1175" y="1127"/>
                </a:lnTo>
                <a:lnTo>
                  <a:pt x="1174" y="1130"/>
                </a:lnTo>
                <a:lnTo>
                  <a:pt x="1175" y="1131"/>
                </a:lnTo>
                <a:lnTo>
                  <a:pt x="1179" y="1132"/>
                </a:lnTo>
                <a:lnTo>
                  <a:pt x="1182" y="1130"/>
                </a:lnTo>
                <a:lnTo>
                  <a:pt x="1187" y="1127"/>
                </a:lnTo>
                <a:lnTo>
                  <a:pt x="1190" y="1124"/>
                </a:lnTo>
                <a:lnTo>
                  <a:pt x="1194" y="1123"/>
                </a:lnTo>
                <a:lnTo>
                  <a:pt x="1195" y="1124"/>
                </a:lnTo>
                <a:lnTo>
                  <a:pt x="1195" y="1126"/>
                </a:lnTo>
                <a:lnTo>
                  <a:pt x="1194" y="1129"/>
                </a:lnTo>
                <a:lnTo>
                  <a:pt x="1193" y="1131"/>
                </a:lnTo>
                <a:lnTo>
                  <a:pt x="1192" y="1133"/>
                </a:lnTo>
                <a:lnTo>
                  <a:pt x="1193" y="1133"/>
                </a:lnTo>
                <a:lnTo>
                  <a:pt x="1198" y="1131"/>
                </a:lnTo>
                <a:lnTo>
                  <a:pt x="1203" y="1128"/>
                </a:lnTo>
                <a:lnTo>
                  <a:pt x="1206" y="1124"/>
                </a:lnTo>
                <a:lnTo>
                  <a:pt x="1211" y="1119"/>
                </a:lnTo>
                <a:lnTo>
                  <a:pt x="1211" y="1116"/>
                </a:lnTo>
                <a:lnTo>
                  <a:pt x="1211" y="1115"/>
                </a:lnTo>
                <a:lnTo>
                  <a:pt x="1216" y="1112"/>
                </a:lnTo>
                <a:lnTo>
                  <a:pt x="1218" y="1110"/>
                </a:lnTo>
                <a:lnTo>
                  <a:pt x="1220" y="1109"/>
                </a:lnTo>
                <a:lnTo>
                  <a:pt x="1220" y="1110"/>
                </a:lnTo>
                <a:lnTo>
                  <a:pt x="1220" y="1111"/>
                </a:lnTo>
                <a:lnTo>
                  <a:pt x="1220" y="1112"/>
                </a:lnTo>
                <a:lnTo>
                  <a:pt x="1220" y="1115"/>
                </a:lnTo>
                <a:lnTo>
                  <a:pt x="1220" y="1115"/>
                </a:lnTo>
                <a:lnTo>
                  <a:pt x="1222" y="1115"/>
                </a:lnTo>
                <a:lnTo>
                  <a:pt x="1225" y="1114"/>
                </a:lnTo>
                <a:lnTo>
                  <a:pt x="1231" y="1111"/>
                </a:lnTo>
                <a:lnTo>
                  <a:pt x="1232" y="1109"/>
                </a:lnTo>
                <a:lnTo>
                  <a:pt x="1233" y="1106"/>
                </a:lnTo>
                <a:lnTo>
                  <a:pt x="1233" y="1104"/>
                </a:lnTo>
                <a:lnTo>
                  <a:pt x="1235" y="1102"/>
                </a:lnTo>
                <a:lnTo>
                  <a:pt x="1239" y="1099"/>
                </a:lnTo>
                <a:lnTo>
                  <a:pt x="1243" y="1098"/>
                </a:lnTo>
                <a:lnTo>
                  <a:pt x="1245" y="1099"/>
                </a:lnTo>
                <a:lnTo>
                  <a:pt x="1248" y="1101"/>
                </a:lnTo>
                <a:lnTo>
                  <a:pt x="1250" y="1103"/>
                </a:lnTo>
                <a:lnTo>
                  <a:pt x="1253" y="1106"/>
                </a:lnTo>
                <a:lnTo>
                  <a:pt x="1257" y="1108"/>
                </a:lnTo>
                <a:lnTo>
                  <a:pt x="1258" y="1108"/>
                </a:lnTo>
                <a:lnTo>
                  <a:pt x="1258" y="1108"/>
                </a:lnTo>
                <a:lnTo>
                  <a:pt x="1258" y="1105"/>
                </a:lnTo>
                <a:lnTo>
                  <a:pt x="1259" y="1104"/>
                </a:lnTo>
                <a:lnTo>
                  <a:pt x="1263" y="1113"/>
                </a:lnTo>
                <a:lnTo>
                  <a:pt x="1271" y="1131"/>
                </a:lnTo>
                <a:lnTo>
                  <a:pt x="1271" y="1135"/>
                </a:lnTo>
                <a:lnTo>
                  <a:pt x="1269" y="1139"/>
                </a:lnTo>
                <a:lnTo>
                  <a:pt x="1266" y="1143"/>
                </a:lnTo>
                <a:lnTo>
                  <a:pt x="1262" y="1147"/>
                </a:lnTo>
                <a:lnTo>
                  <a:pt x="1256" y="1156"/>
                </a:lnTo>
                <a:lnTo>
                  <a:pt x="1252" y="1160"/>
                </a:lnTo>
                <a:lnTo>
                  <a:pt x="1249" y="1167"/>
                </a:lnTo>
                <a:lnTo>
                  <a:pt x="1246" y="1174"/>
                </a:lnTo>
                <a:lnTo>
                  <a:pt x="1243" y="1181"/>
                </a:lnTo>
                <a:lnTo>
                  <a:pt x="1239" y="1184"/>
                </a:lnTo>
                <a:lnTo>
                  <a:pt x="1236" y="1187"/>
                </a:lnTo>
                <a:lnTo>
                  <a:pt x="1233" y="1191"/>
                </a:lnTo>
                <a:lnTo>
                  <a:pt x="1232" y="1193"/>
                </a:lnTo>
                <a:lnTo>
                  <a:pt x="1234" y="1192"/>
                </a:lnTo>
                <a:lnTo>
                  <a:pt x="1235" y="1191"/>
                </a:lnTo>
                <a:lnTo>
                  <a:pt x="1237" y="1189"/>
                </a:lnTo>
                <a:lnTo>
                  <a:pt x="1240" y="1185"/>
                </a:lnTo>
                <a:lnTo>
                  <a:pt x="1244" y="1182"/>
                </a:lnTo>
                <a:lnTo>
                  <a:pt x="1244" y="1181"/>
                </a:lnTo>
                <a:lnTo>
                  <a:pt x="1244" y="1180"/>
                </a:lnTo>
                <a:lnTo>
                  <a:pt x="1245" y="1179"/>
                </a:lnTo>
                <a:lnTo>
                  <a:pt x="1245" y="1177"/>
                </a:lnTo>
                <a:lnTo>
                  <a:pt x="1246" y="1174"/>
                </a:lnTo>
                <a:lnTo>
                  <a:pt x="1248" y="1172"/>
                </a:lnTo>
                <a:lnTo>
                  <a:pt x="1249" y="1169"/>
                </a:lnTo>
                <a:lnTo>
                  <a:pt x="1250" y="1166"/>
                </a:lnTo>
                <a:lnTo>
                  <a:pt x="1253" y="1165"/>
                </a:lnTo>
                <a:lnTo>
                  <a:pt x="1249" y="1173"/>
                </a:lnTo>
                <a:lnTo>
                  <a:pt x="1251" y="1170"/>
                </a:lnTo>
                <a:lnTo>
                  <a:pt x="1253" y="1167"/>
                </a:lnTo>
                <a:lnTo>
                  <a:pt x="1255" y="1166"/>
                </a:lnTo>
                <a:lnTo>
                  <a:pt x="1256" y="1166"/>
                </a:lnTo>
                <a:lnTo>
                  <a:pt x="1257" y="1163"/>
                </a:lnTo>
                <a:lnTo>
                  <a:pt x="1258" y="1158"/>
                </a:lnTo>
                <a:lnTo>
                  <a:pt x="1260" y="1155"/>
                </a:lnTo>
                <a:lnTo>
                  <a:pt x="1263" y="1152"/>
                </a:lnTo>
                <a:lnTo>
                  <a:pt x="1266" y="1149"/>
                </a:lnTo>
                <a:lnTo>
                  <a:pt x="1275" y="1142"/>
                </a:lnTo>
                <a:lnTo>
                  <a:pt x="1278" y="1139"/>
                </a:lnTo>
                <a:lnTo>
                  <a:pt x="1281" y="1137"/>
                </a:lnTo>
                <a:lnTo>
                  <a:pt x="1282" y="1137"/>
                </a:lnTo>
                <a:lnTo>
                  <a:pt x="1281" y="1138"/>
                </a:lnTo>
                <a:lnTo>
                  <a:pt x="1279" y="1141"/>
                </a:lnTo>
                <a:lnTo>
                  <a:pt x="1277" y="1146"/>
                </a:lnTo>
                <a:lnTo>
                  <a:pt x="1271" y="1157"/>
                </a:lnTo>
                <a:lnTo>
                  <a:pt x="1267" y="1163"/>
                </a:lnTo>
                <a:lnTo>
                  <a:pt x="1267" y="1165"/>
                </a:lnTo>
                <a:lnTo>
                  <a:pt x="1266" y="1169"/>
                </a:lnTo>
                <a:lnTo>
                  <a:pt x="1264" y="1173"/>
                </a:lnTo>
                <a:lnTo>
                  <a:pt x="1262" y="1178"/>
                </a:lnTo>
                <a:lnTo>
                  <a:pt x="1262" y="1178"/>
                </a:lnTo>
                <a:lnTo>
                  <a:pt x="1263" y="1177"/>
                </a:lnTo>
                <a:lnTo>
                  <a:pt x="1263" y="1176"/>
                </a:lnTo>
                <a:lnTo>
                  <a:pt x="1264" y="1175"/>
                </a:lnTo>
                <a:lnTo>
                  <a:pt x="1264" y="1174"/>
                </a:lnTo>
                <a:lnTo>
                  <a:pt x="1265" y="1173"/>
                </a:lnTo>
                <a:lnTo>
                  <a:pt x="1272" y="1160"/>
                </a:lnTo>
                <a:lnTo>
                  <a:pt x="1274" y="1158"/>
                </a:lnTo>
                <a:lnTo>
                  <a:pt x="1275" y="1157"/>
                </a:lnTo>
                <a:lnTo>
                  <a:pt x="1276" y="1156"/>
                </a:lnTo>
                <a:lnTo>
                  <a:pt x="1278" y="1154"/>
                </a:lnTo>
                <a:lnTo>
                  <a:pt x="1278" y="1150"/>
                </a:lnTo>
                <a:lnTo>
                  <a:pt x="1280" y="1145"/>
                </a:lnTo>
                <a:lnTo>
                  <a:pt x="1284" y="1139"/>
                </a:lnTo>
                <a:lnTo>
                  <a:pt x="1285" y="1138"/>
                </a:lnTo>
                <a:lnTo>
                  <a:pt x="1290" y="1135"/>
                </a:lnTo>
                <a:lnTo>
                  <a:pt x="1296" y="1128"/>
                </a:lnTo>
                <a:lnTo>
                  <a:pt x="1299" y="1126"/>
                </a:lnTo>
                <a:lnTo>
                  <a:pt x="1302" y="1124"/>
                </a:lnTo>
                <a:lnTo>
                  <a:pt x="1306" y="1123"/>
                </a:lnTo>
                <a:lnTo>
                  <a:pt x="1312" y="1120"/>
                </a:lnTo>
                <a:lnTo>
                  <a:pt x="1312" y="1123"/>
                </a:lnTo>
                <a:lnTo>
                  <a:pt x="1311" y="1123"/>
                </a:lnTo>
                <a:lnTo>
                  <a:pt x="1309" y="1129"/>
                </a:lnTo>
                <a:lnTo>
                  <a:pt x="1307" y="1135"/>
                </a:lnTo>
                <a:lnTo>
                  <a:pt x="1305" y="1141"/>
                </a:lnTo>
                <a:lnTo>
                  <a:pt x="1305" y="1142"/>
                </a:lnTo>
                <a:lnTo>
                  <a:pt x="1308" y="1137"/>
                </a:lnTo>
                <a:lnTo>
                  <a:pt x="1309" y="1134"/>
                </a:lnTo>
                <a:lnTo>
                  <a:pt x="1311" y="1129"/>
                </a:lnTo>
                <a:lnTo>
                  <a:pt x="1312" y="1127"/>
                </a:lnTo>
                <a:lnTo>
                  <a:pt x="1313" y="1124"/>
                </a:lnTo>
                <a:lnTo>
                  <a:pt x="1321" y="1115"/>
                </a:lnTo>
                <a:lnTo>
                  <a:pt x="1323" y="1114"/>
                </a:lnTo>
                <a:lnTo>
                  <a:pt x="1324" y="1114"/>
                </a:lnTo>
                <a:lnTo>
                  <a:pt x="1325" y="1113"/>
                </a:lnTo>
                <a:lnTo>
                  <a:pt x="1327" y="1112"/>
                </a:lnTo>
                <a:lnTo>
                  <a:pt x="1333" y="1105"/>
                </a:lnTo>
                <a:lnTo>
                  <a:pt x="1338" y="1098"/>
                </a:lnTo>
                <a:lnTo>
                  <a:pt x="1343" y="1091"/>
                </a:lnTo>
                <a:lnTo>
                  <a:pt x="1345" y="1089"/>
                </a:lnTo>
                <a:lnTo>
                  <a:pt x="1349" y="1087"/>
                </a:lnTo>
                <a:lnTo>
                  <a:pt x="1350" y="1086"/>
                </a:lnTo>
                <a:lnTo>
                  <a:pt x="1352" y="1084"/>
                </a:lnTo>
                <a:lnTo>
                  <a:pt x="1354" y="1080"/>
                </a:lnTo>
                <a:lnTo>
                  <a:pt x="1357" y="1077"/>
                </a:lnTo>
                <a:lnTo>
                  <a:pt x="1359" y="1075"/>
                </a:lnTo>
                <a:lnTo>
                  <a:pt x="1362" y="1074"/>
                </a:lnTo>
                <a:lnTo>
                  <a:pt x="1363" y="1076"/>
                </a:lnTo>
                <a:lnTo>
                  <a:pt x="1363" y="1078"/>
                </a:lnTo>
                <a:lnTo>
                  <a:pt x="1362" y="1081"/>
                </a:lnTo>
                <a:lnTo>
                  <a:pt x="1360" y="1084"/>
                </a:lnTo>
                <a:lnTo>
                  <a:pt x="1358" y="1086"/>
                </a:lnTo>
                <a:lnTo>
                  <a:pt x="1357" y="1089"/>
                </a:lnTo>
                <a:lnTo>
                  <a:pt x="1354" y="1097"/>
                </a:lnTo>
                <a:lnTo>
                  <a:pt x="1350" y="1105"/>
                </a:lnTo>
                <a:lnTo>
                  <a:pt x="1337" y="1132"/>
                </a:lnTo>
                <a:lnTo>
                  <a:pt x="1322" y="1158"/>
                </a:lnTo>
                <a:lnTo>
                  <a:pt x="1306" y="1184"/>
                </a:lnTo>
                <a:lnTo>
                  <a:pt x="1290" y="1209"/>
                </a:lnTo>
                <a:lnTo>
                  <a:pt x="1293" y="1208"/>
                </a:lnTo>
                <a:lnTo>
                  <a:pt x="1266" y="1247"/>
                </a:lnTo>
                <a:lnTo>
                  <a:pt x="1237" y="1283"/>
                </a:lnTo>
                <a:lnTo>
                  <a:pt x="1206" y="1319"/>
                </a:lnTo>
                <a:lnTo>
                  <a:pt x="1173" y="1352"/>
                </a:lnTo>
                <a:lnTo>
                  <a:pt x="1138" y="1384"/>
                </a:lnTo>
                <a:lnTo>
                  <a:pt x="1102" y="1414"/>
                </a:lnTo>
                <a:lnTo>
                  <a:pt x="1064" y="1442"/>
                </a:lnTo>
                <a:lnTo>
                  <a:pt x="1024" y="1468"/>
                </a:lnTo>
                <a:lnTo>
                  <a:pt x="983" y="1491"/>
                </a:lnTo>
                <a:lnTo>
                  <a:pt x="941" y="1513"/>
                </a:lnTo>
                <a:lnTo>
                  <a:pt x="898" y="1532"/>
                </a:lnTo>
                <a:lnTo>
                  <a:pt x="853" y="1549"/>
                </a:lnTo>
                <a:lnTo>
                  <a:pt x="853" y="1547"/>
                </a:lnTo>
                <a:lnTo>
                  <a:pt x="862" y="1544"/>
                </a:lnTo>
                <a:lnTo>
                  <a:pt x="872" y="1540"/>
                </a:lnTo>
                <a:lnTo>
                  <a:pt x="882" y="1535"/>
                </a:lnTo>
                <a:lnTo>
                  <a:pt x="892" y="1528"/>
                </a:lnTo>
                <a:lnTo>
                  <a:pt x="902" y="1522"/>
                </a:lnTo>
                <a:lnTo>
                  <a:pt x="910" y="1515"/>
                </a:lnTo>
                <a:lnTo>
                  <a:pt x="916" y="1509"/>
                </a:lnTo>
                <a:lnTo>
                  <a:pt x="916" y="1509"/>
                </a:lnTo>
                <a:lnTo>
                  <a:pt x="916" y="1509"/>
                </a:lnTo>
                <a:lnTo>
                  <a:pt x="915" y="1509"/>
                </a:lnTo>
                <a:lnTo>
                  <a:pt x="914" y="1510"/>
                </a:lnTo>
                <a:lnTo>
                  <a:pt x="914" y="1510"/>
                </a:lnTo>
                <a:lnTo>
                  <a:pt x="916" y="1508"/>
                </a:lnTo>
                <a:lnTo>
                  <a:pt x="919" y="1505"/>
                </a:lnTo>
                <a:lnTo>
                  <a:pt x="923" y="1501"/>
                </a:lnTo>
                <a:lnTo>
                  <a:pt x="929" y="1497"/>
                </a:lnTo>
                <a:lnTo>
                  <a:pt x="933" y="1492"/>
                </a:lnTo>
                <a:lnTo>
                  <a:pt x="936" y="1487"/>
                </a:lnTo>
                <a:lnTo>
                  <a:pt x="938" y="1483"/>
                </a:lnTo>
                <a:lnTo>
                  <a:pt x="938" y="1478"/>
                </a:lnTo>
                <a:lnTo>
                  <a:pt x="937" y="1477"/>
                </a:lnTo>
                <a:lnTo>
                  <a:pt x="935" y="1477"/>
                </a:lnTo>
                <a:lnTo>
                  <a:pt x="930" y="1479"/>
                </a:lnTo>
                <a:lnTo>
                  <a:pt x="927" y="1480"/>
                </a:lnTo>
                <a:lnTo>
                  <a:pt x="902" y="1481"/>
                </a:lnTo>
                <a:lnTo>
                  <a:pt x="877" y="1481"/>
                </a:lnTo>
                <a:lnTo>
                  <a:pt x="868" y="1481"/>
                </a:lnTo>
                <a:lnTo>
                  <a:pt x="862" y="1480"/>
                </a:lnTo>
                <a:lnTo>
                  <a:pt x="859" y="1480"/>
                </a:lnTo>
                <a:lnTo>
                  <a:pt x="858" y="1479"/>
                </a:lnTo>
                <a:lnTo>
                  <a:pt x="859" y="1478"/>
                </a:lnTo>
                <a:lnTo>
                  <a:pt x="860" y="1478"/>
                </a:lnTo>
                <a:lnTo>
                  <a:pt x="862" y="1477"/>
                </a:lnTo>
                <a:lnTo>
                  <a:pt x="865" y="1476"/>
                </a:lnTo>
                <a:lnTo>
                  <a:pt x="866" y="1474"/>
                </a:lnTo>
                <a:lnTo>
                  <a:pt x="867" y="1472"/>
                </a:lnTo>
                <a:lnTo>
                  <a:pt x="866" y="1470"/>
                </a:lnTo>
                <a:lnTo>
                  <a:pt x="863" y="1467"/>
                </a:lnTo>
                <a:lnTo>
                  <a:pt x="860" y="1465"/>
                </a:lnTo>
                <a:lnTo>
                  <a:pt x="855" y="1463"/>
                </a:lnTo>
                <a:lnTo>
                  <a:pt x="851" y="1461"/>
                </a:lnTo>
                <a:lnTo>
                  <a:pt x="848" y="1458"/>
                </a:lnTo>
                <a:lnTo>
                  <a:pt x="848" y="1457"/>
                </a:lnTo>
                <a:lnTo>
                  <a:pt x="849" y="1456"/>
                </a:lnTo>
                <a:lnTo>
                  <a:pt x="849" y="1455"/>
                </a:lnTo>
                <a:lnTo>
                  <a:pt x="843" y="1445"/>
                </a:lnTo>
                <a:lnTo>
                  <a:pt x="835" y="1436"/>
                </a:lnTo>
                <a:lnTo>
                  <a:pt x="830" y="1433"/>
                </a:lnTo>
                <a:lnTo>
                  <a:pt x="825" y="1431"/>
                </a:lnTo>
                <a:lnTo>
                  <a:pt x="821" y="1427"/>
                </a:lnTo>
                <a:lnTo>
                  <a:pt x="817" y="1422"/>
                </a:lnTo>
                <a:lnTo>
                  <a:pt x="815" y="1421"/>
                </a:lnTo>
                <a:lnTo>
                  <a:pt x="807" y="1421"/>
                </a:lnTo>
                <a:lnTo>
                  <a:pt x="804" y="1420"/>
                </a:lnTo>
                <a:lnTo>
                  <a:pt x="804" y="1420"/>
                </a:lnTo>
                <a:lnTo>
                  <a:pt x="803" y="1419"/>
                </a:lnTo>
                <a:lnTo>
                  <a:pt x="804" y="1418"/>
                </a:lnTo>
                <a:lnTo>
                  <a:pt x="804" y="1414"/>
                </a:lnTo>
                <a:lnTo>
                  <a:pt x="802" y="1412"/>
                </a:lnTo>
                <a:lnTo>
                  <a:pt x="800" y="1411"/>
                </a:lnTo>
                <a:lnTo>
                  <a:pt x="797" y="1409"/>
                </a:lnTo>
                <a:lnTo>
                  <a:pt x="796" y="1407"/>
                </a:lnTo>
                <a:lnTo>
                  <a:pt x="796" y="1404"/>
                </a:lnTo>
                <a:lnTo>
                  <a:pt x="798" y="1400"/>
                </a:lnTo>
                <a:lnTo>
                  <a:pt x="803" y="1395"/>
                </a:lnTo>
                <a:lnTo>
                  <a:pt x="808" y="1391"/>
                </a:lnTo>
                <a:lnTo>
                  <a:pt x="812" y="1388"/>
                </a:lnTo>
                <a:lnTo>
                  <a:pt x="816" y="1386"/>
                </a:lnTo>
                <a:lnTo>
                  <a:pt x="822" y="1384"/>
                </a:lnTo>
                <a:lnTo>
                  <a:pt x="823" y="1382"/>
                </a:lnTo>
                <a:lnTo>
                  <a:pt x="825" y="1378"/>
                </a:lnTo>
                <a:lnTo>
                  <a:pt x="827" y="1373"/>
                </a:lnTo>
                <a:lnTo>
                  <a:pt x="828" y="1367"/>
                </a:lnTo>
                <a:lnTo>
                  <a:pt x="827" y="1368"/>
                </a:lnTo>
                <a:lnTo>
                  <a:pt x="827" y="1369"/>
                </a:lnTo>
                <a:lnTo>
                  <a:pt x="826" y="1371"/>
                </a:lnTo>
                <a:lnTo>
                  <a:pt x="825" y="1372"/>
                </a:lnTo>
                <a:lnTo>
                  <a:pt x="823" y="1372"/>
                </a:lnTo>
                <a:lnTo>
                  <a:pt x="820" y="1373"/>
                </a:lnTo>
                <a:lnTo>
                  <a:pt x="816" y="1375"/>
                </a:lnTo>
                <a:lnTo>
                  <a:pt x="813" y="1376"/>
                </a:lnTo>
                <a:lnTo>
                  <a:pt x="810" y="1376"/>
                </a:lnTo>
                <a:lnTo>
                  <a:pt x="807" y="1375"/>
                </a:lnTo>
                <a:lnTo>
                  <a:pt x="805" y="1372"/>
                </a:lnTo>
                <a:lnTo>
                  <a:pt x="805" y="1367"/>
                </a:lnTo>
                <a:lnTo>
                  <a:pt x="806" y="1363"/>
                </a:lnTo>
                <a:lnTo>
                  <a:pt x="808" y="1359"/>
                </a:lnTo>
                <a:lnTo>
                  <a:pt x="811" y="1357"/>
                </a:lnTo>
                <a:lnTo>
                  <a:pt x="815" y="1356"/>
                </a:lnTo>
                <a:lnTo>
                  <a:pt x="818" y="1354"/>
                </a:lnTo>
                <a:lnTo>
                  <a:pt x="821" y="1352"/>
                </a:lnTo>
                <a:lnTo>
                  <a:pt x="821" y="1351"/>
                </a:lnTo>
                <a:lnTo>
                  <a:pt x="820" y="1351"/>
                </a:lnTo>
                <a:lnTo>
                  <a:pt x="819" y="1351"/>
                </a:lnTo>
                <a:lnTo>
                  <a:pt x="818" y="1351"/>
                </a:lnTo>
                <a:lnTo>
                  <a:pt x="817" y="1350"/>
                </a:lnTo>
                <a:lnTo>
                  <a:pt x="817" y="1350"/>
                </a:lnTo>
                <a:lnTo>
                  <a:pt x="817" y="1349"/>
                </a:lnTo>
                <a:lnTo>
                  <a:pt x="818" y="1347"/>
                </a:lnTo>
                <a:lnTo>
                  <a:pt x="821" y="1346"/>
                </a:lnTo>
                <a:lnTo>
                  <a:pt x="823" y="1345"/>
                </a:lnTo>
                <a:lnTo>
                  <a:pt x="825" y="1343"/>
                </a:lnTo>
                <a:lnTo>
                  <a:pt x="826" y="1339"/>
                </a:lnTo>
                <a:lnTo>
                  <a:pt x="825" y="1336"/>
                </a:lnTo>
                <a:lnTo>
                  <a:pt x="826" y="1332"/>
                </a:lnTo>
                <a:lnTo>
                  <a:pt x="829" y="1331"/>
                </a:lnTo>
                <a:lnTo>
                  <a:pt x="833" y="1329"/>
                </a:lnTo>
                <a:lnTo>
                  <a:pt x="838" y="1327"/>
                </a:lnTo>
                <a:lnTo>
                  <a:pt x="846" y="1324"/>
                </a:lnTo>
                <a:lnTo>
                  <a:pt x="848" y="1322"/>
                </a:lnTo>
                <a:lnTo>
                  <a:pt x="849" y="1321"/>
                </a:lnTo>
                <a:lnTo>
                  <a:pt x="849" y="1320"/>
                </a:lnTo>
                <a:lnTo>
                  <a:pt x="848" y="1319"/>
                </a:lnTo>
                <a:lnTo>
                  <a:pt x="847" y="1319"/>
                </a:lnTo>
                <a:lnTo>
                  <a:pt x="846" y="1318"/>
                </a:lnTo>
                <a:lnTo>
                  <a:pt x="845" y="1318"/>
                </a:lnTo>
                <a:lnTo>
                  <a:pt x="845" y="1318"/>
                </a:lnTo>
                <a:lnTo>
                  <a:pt x="853" y="1311"/>
                </a:lnTo>
                <a:lnTo>
                  <a:pt x="862" y="1306"/>
                </a:lnTo>
                <a:lnTo>
                  <a:pt x="869" y="1299"/>
                </a:lnTo>
                <a:lnTo>
                  <a:pt x="870" y="1298"/>
                </a:lnTo>
                <a:lnTo>
                  <a:pt x="871" y="1297"/>
                </a:lnTo>
                <a:lnTo>
                  <a:pt x="871" y="1294"/>
                </a:lnTo>
                <a:lnTo>
                  <a:pt x="871" y="1293"/>
                </a:lnTo>
                <a:lnTo>
                  <a:pt x="873" y="1291"/>
                </a:lnTo>
                <a:lnTo>
                  <a:pt x="874" y="1290"/>
                </a:lnTo>
                <a:lnTo>
                  <a:pt x="878" y="1285"/>
                </a:lnTo>
                <a:lnTo>
                  <a:pt x="880" y="1283"/>
                </a:lnTo>
                <a:lnTo>
                  <a:pt x="882" y="1281"/>
                </a:lnTo>
                <a:lnTo>
                  <a:pt x="883" y="1278"/>
                </a:lnTo>
                <a:lnTo>
                  <a:pt x="883" y="1277"/>
                </a:lnTo>
                <a:lnTo>
                  <a:pt x="882" y="1277"/>
                </a:lnTo>
                <a:lnTo>
                  <a:pt x="880" y="1278"/>
                </a:lnTo>
                <a:lnTo>
                  <a:pt x="879" y="1278"/>
                </a:lnTo>
                <a:lnTo>
                  <a:pt x="878" y="1279"/>
                </a:lnTo>
                <a:lnTo>
                  <a:pt x="877" y="1279"/>
                </a:lnTo>
                <a:lnTo>
                  <a:pt x="877" y="1278"/>
                </a:lnTo>
                <a:lnTo>
                  <a:pt x="875" y="1271"/>
                </a:lnTo>
                <a:lnTo>
                  <a:pt x="876" y="1264"/>
                </a:lnTo>
                <a:lnTo>
                  <a:pt x="875" y="1257"/>
                </a:lnTo>
                <a:lnTo>
                  <a:pt x="874" y="1249"/>
                </a:lnTo>
                <a:lnTo>
                  <a:pt x="873" y="1240"/>
                </a:lnTo>
                <a:lnTo>
                  <a:pt x="870" y="1232"/>
                </a:lnTo>
                <a:lnTo>
                  <a:pt x="868" y="1229"/>
                </a:lnTo>
                <a:lnTo>
                  <a:pt x="865" y="1227"/>
                </a:lnTo>
                <a:lnTo>
                  <a:pt x="862" y="1225"/>
                </a:lnTo>
                <a:lnTo>
                  <a:pt x="860" y="1221"/>
                </a:lnTo>
                <a:lnTo>
                  <a:pt x="860" y="1220"/>
                </a:lnTo>
                <a:lnTo>
                  <a:pt x="858" y="1220"/>
                </a:lnTo>
                <a:lnTo>
                  <a:pt x="858" y="1220"/>
                </a:lnTo>
                <a:lnTo>
                  <a:pt x="859" y="1219"/>
                </a:lnTo>
                <a:lnTo>
                  <a:pt x="859" y="1218"/>
                </a:lnTo>
                <a:lnTo>
                  <a:pt x="859" y="1217"/>
                </a:lnTo>
                <a:lnTo>
                  <a:pt x="859" y="1216"/>
                </a:lnTo>
                <a:lnTo>
                  <a:pt x="858" y="1215"/>
                </a:lnTo>
                <a:lnTo>
                  <a:pt x="858" y="1215"/>
                </a:lnTo>
                <a:lnTo>
                  <a:pt x="858" y="1215"/>
                </a:lnTo>
                <a:lnTo>
                  <a:pt x="858" y="1214"/>
                </a:lnTo>
                <a:lnTo>
                  <a:pt x="858" y="1214"/>
                </a:lnTo>
                <a:lnTo>
                  <a:pt x="859" y="1213"/>
                </a:lnTo>
                <a:lnTo>
                  <a:pt x="859" y="1213"/>
                </a:lnTo>
                <a:lnTo>
                  <a:pt x="855" y="1211"/>
                </a:lnTo>
                <a:lnTo>
                  <a:pt x="852" y="1210"/>
                </a:lnTo>
                <a:lnTo>
                  <a:pt x="849" y="1209"/>
                </a:lnTo>
                <a:lnTo>
                  <a:pt x="844" y="1210"/>
                </a:lnTo>
                <a:lnTo>
                  <a:pt x="839" y="1212"/>
                </a:lnTo>
                <a:lnTo>
                  <a:pt x="834" y="1216"/>
                </a:lnTo>
                <a:lnTo>
                  <a:pt x="829" y="1220"/>
                </a:lnTo>
                <a:lnTo>
                  <a:pt x="825" y="1224"/>
                </a:lnTo>
                <a:lnTo>
                  <a:pt x="823" y="1226"/>
                </a:lnTo>
                <a:lnTo>
                  <a:pt x="822" y="1230"/>
                </a:lnTo>
                <a:lnTo>
                  <a:pt x="823" y="1234"/>
                </a:lnTo>
                <a:lnTo>
                  <a:pt x="824" y="1238"/>
                </a:lnTo>
                <a:lnTo>
                  <a:pt x="823" y="1241"/>
                </a:lnTo>
                <a:lnTo>
                  <a:pt x="821" y="1243"/>
                </a:lnTo>
                <a:lnTo>
                  <a:pt x="817" y="1244"/>
                </a:lnTo>
                <a:lnTo>
                  <a:pt x="814" y="1243"/>
                </a:lnTo>
                <a:lnTo>
                  <a:pt x="813" y="1241"/>
                </a:lnTo>
                <a:lnTo>
                  <a:pt x="813" y="1239"/>
                </a:lnTo>
                <a:lnTo>
                  <a:pt x="814" y="1237"/>
                </a:lnTo>
                <a:lnTo>
                  <a:pt x="813" y="1235"/>
                </a:lnTo>
                <a:lnTo>
                  <a:pt x="812" y="1233"/>
                </a:lnTo>
                <a:lnTo>
                  <a:pt x="810" y="1233"/>
                </a:lnTo>
                <a:lnTo>
                  <a:pt x="807" y="1235"/>
                </a:lnTo>
                <a:lnTo>
                  <a:pt x="805" y="1237"/>
                </a:lnTo>
                <a:lnTo>
                  <a:pt x="803" y="1238"/>
                </a:lnTo>
                <a:lnTo>
                  <a:pt x="800" y="1236"/>
                </a:lnTo>
                <a:lnTo>
                  <a:pt x="797" y="1234"/>
                </a:lnTo>
                <a:lnTo>
                  <a:pt x="794" y="1231"/>
                </a:lnTo>
                <a:lnTo>
                  <a:pt x="791" y="1230"/>
                </a:lnTo>
                <a:lnTo>
                  <a:pt x="787" y="1231"/>
                </a:lnTo>
                <a:lnTo>
                  <a:pt x="784" y="1234"/>
                </a:lnTo>
                <a:lnTo>
                  <a:pt x="780" y="1236"/>
                </a:lnTo>
                <a:lnTo>
                  <a:pt x="777" y="1237"/>
                </a:lnTo>
                <a:lnTo>
                  <a:pt x="775" y="1235"/>
                </a:lnTo>
                <a:lnTo>
                  <a:pt x="774" y="1233"/>
                </a:lnTo>
                <a:lnTo>
                  <a:pt x="774" y="1230"/>
                </a:lnTo>
                <a:lnTo>
                  <a:pt x="772" y="1228"/>
                </a:lnTo>
                <a:lnTo>
                  <a:pt x="769" y="1227"/>
                </a:lnTo>
                <a:lnTo>
                  <a:pt x="767" y="1228"/>
                </a:lnTo>
                <a:lnTo>
                  <a:pt x="764" y="1229"/>
                </a:lnTo>
                <a:lnTo>
                  <a:pt x="762" y="1229"/>
                </a:lnTo>
                <a:lnTo>
                  <a:pt x="761" y="1230"/>
                </a:lnTo>
                <a:lnTo>
                  <a:pt x="761" y="1228"/>
                </a:lnTo>
                <a:lnTo>
                  <a:pt x="762" y="1227"/>
                </a:lnTo>
                <a:lnTo>
                  <a:pt x="764" y="1224"/>
                </a:lnTo>
                <a:lnTo>
                  <a:pt x="763" y="1223"/>
                </a:lnTo>
                <a:lnTo>
                  <a:pt x="760" y="1219"/>
                </a:lnTo>
                <a:lnTo>
                  <a:pt x="758" y="1216"/>
                </a:lnTo>
                <a:lnTo>
                  <a:pt x="756" y="1215"/>
                </a:lnTo>
                <a:lnTo>
                  <a:pt x="754" y="1216"/>
                </a:lnTo>
                <a:lnTo>
                  <a:pt x="753" y="1217"/>
                </a:lnTo>
                <a:lnTo>
                  <a:pt x="750" y="1219"/>
                </a:lnTo>
                <a:lnTo>
                  <a:pt x="748" y="1218"/>
                </a:lnTo>
                <a:lnTo>
                  <a:pt x="745" y="1216"/>
                </a:lnTo>
                <a:lnTo>
                  <a:pt x="744" y="1216"/>
                </a:lnTo>
                <a:lnTo>
                  <a:pt x="744" y="1215"/>
                </a:lnTo>
                <a:lnTo>
                  <a:pt x="744" y="1213"/>
                </a:lnTo>
                <a:lnTo>
                  <a:pt x="743" y="1212"/>
                </a:lnTo>
                <a:lnTo>
                  <a:pt x="743" y="1211"/>
                </a:lnTo>
                <a:lnTo>
                  <a:pt x="743" y="1210"/>
                </a:lnTo>
                <a:lnTo>
                  <a:pt x="739" y="1209"/>
                </a:lnTo>
                <a:lnTo>
                  <a:pt x="735" y="1208"/>
                </a:lnTo>
                <a:lnTo>
                  <a:pt x="732" y="1206"/>
                </a:lnTo>
                <a:lnTo>
                  <a:pt x="729" y="1202"/>
                </a:lnTo>
                <a:lnTo>
                  <a:pt x="726" y="1198"/>
                </a:lnTo>
                <a:lnTo>
                  <a:pt x="724" y="1194"/>
                </a:lnTo>
                <a:lnTo>
                  <a:pt x="720" y="1191"/>
                </a:lnTo>
                <a:lnTo>
                  <a:pt x="717" y="1188"/>
                </a:lnTo>
                <a:lnTo>
                  <a:pt x="712" y="1186"/>
                </a:lnTo>
                <a:lnTo>
                  <a:pt x="708" y="1184"/>
                </a:lnTo>
                <a:lnTo>
                  <a:pt x="707" y="1183"/>
                </a:lnTo>
                <a:lnTo>
                  <a:pt x="705" y="1180"/>
                </a:lnTo>
                <a:lnTo>
                  <a:pt x="704" y="1179"/>
                </a:lnTo>
                <a:lnTo>
                  <a:pt x="703" y="1177"/>
                </a:lnTo>
                <a:lnTo>
                  <a:pt x="695" y="1173"/>
                </a:lnTo>
                <a:lnTo>
                  <a:pt x="691" y="1172"/>
                </a:lnTo>
                <a:lnTo>
                  <a:pt x="687" y="1169"/>
                </a:lnTo>
                <a:lnTo>
                  <a:pt x="685" y="1167"/>
                </a:lnTo>
                <a:lnTo>
                  <a:pt x="685" y="1166"/>
                </a:lnTo>
                <a:lnTo>
                  <a:pt x="686" y="1166"/>
                </a:lnTo>
                <a:lnTo>
                  <a:pt x="692" y="1166"/>
                </a:lnTo>
                <a:lnTo>
                  <a:pt x="692" y="1165"/>
                </a:lnTo>
                <a:lnTo>
                  <a:pt x="690" y="1161"/>
                </a:lnTo>
                <a:lnTo>
                  <a:pt x="686" y="1159"/>
                </a:lnTo>
                <a:lnTo>
                  <a:pt x="682" y="1158"/>
                </a:lnTo>
                <a:lnTo>
                  <a:pt x="681" y="1158"/>
                </a:lnTo>
                <a:lnTo>
                  <a:pt x="681" y="1163"/>
                </a:lnTo>
                <a:lnTo>
                  <a:pt x="681" y="1163"/>
                </a:lnTo>
                <a:lnTo>
                  <a:pt x="675" y="1162"/>
                </a:lnTo>
                <a:lnTo>
                  <a:pt x="666" y="1160"/>
                </a:lnTo>
                <a:lnTo>
                  <a:pt x="656" y="1158"/>
                </a:lnTo>
                <a:lnTo>
                  <a:pt x="645" y="1156"/>
                </a:lnTo>
                <a:lnTo>
                  <a:pt x="633" y="1154"/>
                </a:lnTo>
                <a:lnTo>
                  <a:pt x="622" y="1151"/>
                </a:lnTo>
                <a:lnTo>
                  <a:pt x="611" y="1148"/>
                </a:lnTo>
                <a:lnTo>
                  <a:pt x="603" y="1145"/>
                </a:lnTo>
                <a:lnTo>
                  <a:pt x="596" y="1142"/>
                </a:lnTo>
                <a:lnTo>
                  <a:pt x="592" y="1139"/>
                </a:lnTo>
                <a:lnTo>
                  <a:pt x="589" y="1136"/>
                </a:lnTo>
                <a:lnTo>
                  <a:pt x="586" y="1131"/>
                </a:lnTo>
                <a:lnTo>
                  <a:pt x="583" y="1130"/>
                </a:lnTo>
                <a:lnTo>
                  <a:pt x="582" y="1130"/>
                </a:lnTo>
                <a:lnTo>
                  <a:pt x="581" y="1130"/>
                </a:lnTo>
                <a:lnTo>
                  <a:pt x="578" y="1128"/>
                </a:lnTo>
                <a:lnTo>
                  <a:pt x="577" y="1126"/>
                </a:lnTo>
                <a:lnTo>
                  <a:pt x="578" y="1126"/>
                </a:lnTo>
                <a:lnTo>
                  <a:pt x="578" y="1126"/>
                </a:lnTo>
                <a:lnTo>
                  <a:pt x="577" y="1125"/>
                </a:lnTo>
                <a:lnTo>
                  <a:pt x="574" y="1123"/>
                </a:lnTo>
                <a:lnTo>
                  <a:pt x="570" y="1120"/>
                </a:lnTo>
                <a:lnTo>
                  <a:pt x="566" y="1118"/>
                </a:lnTo>
                <a:lnTo>
                  <a:pt x="564" y="1117"/>
                </a:lnTo>
                <a:lnTo>
                  <a:pt x="563" y="1116"/>
                </a:lnTo>
                <a:lnTo>
                  <a:pt x="562" y="1117"/>
                </a:lnTo>
                <a:lnTo>
                  <a:pt x="562" y="1117"/>
                </a:lnTo>
                <a:lnTo>
                  <a:pt x="560" y="1117"/>
                </a:lnTo>
                <a:lnTo>
                  <a:pt x="558" y="1117"/>
                </a:lnTo>
                <a:lnTo>
                  <a:pt x="553" y="1115"/>
                </a:lnTo>
                <a:lnTo>
                  <a:pt x="547" y="1113"/>
                </a:lnTo>
                <a:lnTo>
                  <a:pt x="546" y="1112"/>
                </a:lnTo>
                <a:lnTo>
                  <a:pt x="546" y="1111"/>
                </a:lnTo>
                <a:lnTo>
                  <a:pt x="546" y="1110"/>
                </a:lnTo>
                <a:lnTo>
                  <a:pt x="546" y="1109"/>
                </a:lnTo>
                <a:lnTo>
                  <a:pt x="545" y="1109"/>
                </a:lnTo>
                <a:lnTo>
                  <a:pt x="545" y="1109"/>
                </a:lnTo>
                <a:lnTo>
                  <a:pt x="541" y="1110"/>
                </a:lnTo>
                <a:lnTo>
                  <a:pt x="539" y="1112"/>
                </a:lnTo>
                <a:lnTo>
                  <a:pt x="536" y="1115"/>
                </a:lnTo>
                <a:lnTo>
                  <a:pt x="534" y="1116"/>
                </a:lnTo>
                <a:lnTo>
                  <a:pt x="533" y="1117"/>
                </a:lnTo>
                <a:lnTo>
                  <a:pt x="530" y="1118"/>
                </a:lnTo>
                <a:lnTo>
                  <a:pt x="517" y="1121"/>
                </a:lnTo>
                <a:lnTo>
                  <a:pt x="514" y="1122"/>
                </a:lnTo>
                <a:lnTo>
                  <a:pt x="513" y="1122"/>
                </a:lnTo>
                <a:lnTo>
                  <a:pt x="508" y="1120"/>
                </a:lnTo>
                <a:lnTo>
                  <a:pt x="504" y="1118"/>
                </a:lnTo>
                <a:lnTo>
                  <a:pt x="499" y="1117"/>
                </a:lnTo>
                <a:lnTo>
                  <a:pt x="493" y="1116"/>
                </a:lnTo>
                <a:lnTo>
                  <a:pt x="488" y="1115"/>
                </a:lnTo>
                <a:lnTo>
                  <a:pt x="486" y="1115"/>
                </a:lnTo>
                <a:lnTo>
                  <a:pt x="484" y="1113"/>
                </a:lnTo>
                <a:lnTo>
                  <a:pt x="482" y="1112"/>
                </a:lnTo>
                <a:lnTo>
                  <a:pt x="481" y="1111"/>
                </a:lnTo>
                <a:lnTo>
                  <a:pt x="478" y="1110"/>
                </a:lnTo>
                <a:lnTo>
                  <a:pt x="476" y="1109"/>
                </a:lnTo>
                <a:lnTo>
                  <a:pt x="473" y="1109"/>
                </a:lnTo>
                <a:lnTo>
                  <a:pt x="472" y="1108"/>
                </a:lnTo>
                <a:lnTo>
                  <a:pt x="470" y="1105"/>
                </a:lnTo>
                <a:lnTo>
                  <a:pt x="469" y="1104"/>
                </a:lnTo>
                <a:lnTo>
                  <a:pt x="468" y="1104"/>
                </a:lnTo>
                <a:lnTo>
                  <a:pt x="462" y="1102"/>
                </a:lnTo>
                <a:lnTo>
                  <a:pt x="456" y="1101"/>
                </a:lnTo>
                <a:lnTo>
                  <a:pt x="450" y="1100"/>
                </a:lnTo>
                <a:lnTo>
                  <a:pt x="449" y="1099"/>
                </a:lnTo>
                <a:lnTo>
                  <a:pt x="449" y="1098"/>
                </a:lnTo>
                <a:lnTo>
                  <a:pt x="447" y="1097"/>
                </a:lnTo>
                <a:lnTo>
                  <a:pt x="439" y="1094"/>
                </a:lnTo>
                <a:lnTo>
                  <a:pt x="432" y="1090"/>
                </a:lnTo>
                <a:lnTo>
                  <a:pt x="424" y="1087"/>
                </a:lnTo>
                <a:lnTo>
                  <a:pt x="424" y="1087"/>
                </a:lnTo>
                <a:lnTo>
                  <a:pt x="424" y="1086"/>
                </a:lnTo>
                <a:lnTo>
                  <a:pt x="413" y="1076"/>
                </a:lnTo>
                <a:lnTo>
                  <a:pt x="408" y="1073"/>
                </a:lnTo>
                <a:lnTo>
                  <a:pt x="403" y="1071"/>
                </a:lnTo>
                <a:lnTo>
                  <a:pt x="398" y="1071"/>
                </a:lnTo>
                <a:lnTo>
                  <a:pt x="393" y="1070"/>
                </a:lnTo>
                <a:lnTo>
                  <a:pt x="387" y="1068"/>
                </a:lnTo>
                <a:lnTo>
                  <a:pt x="383" y="1066"/>
                </a:lnTo>
                <a:lnTo>
                  <a:pt x="380" y="1064"/>
                </a:lnTo>
                <a:lnTo>
                  <a:pt x="379" y="1063"/>
                </a:lnTo>
                <a:lnTo>
                  <a:pt x="379" y="1062"/>
                </a:lnTo>
                <a:lnTo>
                  <a:pt x="378" y="1061"/>
                </a:lnTo>
                <a:lnTo>
                  <a:pt x="377" y="1059"/>
                </a:lnTo>
                <a:lnTo>
                  <a:pt x="374" y="1056"/>
                </a:lnTo>
                <a:lnTo>
                  <a:pt x="370" y="1051"/>
                </a:lnTo>
                <a:lnTo>
                  <a:pt x="368" y="1050"/>
                </a:lnTo>
                <a:lnTo>
                  <a:pt x="364" y="1049"/>
                </a:lnTo>
                <a:lnTo>
                  <a:pt x="357" y="1045"/>
                </a:lnTo>
                <a:lnTo>
                  <a:pt x="351" y="1041"/>
                </a:lnTo>
                <a:lnTo>
                  <a:pt x="350" y="1040"/>
                </a:lnTo>
                <a:lnTo>
                  <a:pt x="348" y="1036"/>
                </a:lnTo>
                <a:lnTo>
                  <a:pt x="346" y="1033"/>
                </a:lnTo>
                <a:lnTo>
                  <a:pt x="343" y="1029"/>
                </a:lnTo>
                <a:lnTo>
                  <a:pt x="341" y="1025"/>
                </a:lnTo>
                <a:lnTo>
                  <a:pt x="339" y="1021"/>
                </a:lnTo>
                <a:lnTo>
                  <a:pt x="339" y="1019"/>
                </a:lnTo>
                <a:lnTo>
                  <a:pt x="341" y="1018"/>
                </a:lnTo>
                <a:lnTo>
                  <a:pt x="346" y="1018"/>
                </a:lnTo>
                <a:lnTo>
                  <a:pt x="348" y="1017"/>
                </a:lnTo>
                <a:lnTo>
                  <a:pt x="348" y="1016"/>
                </a:lnTo>
                <a:lnTo>
                  <a:pt x="345" y="1014"/>
                </a:lnTo>
                <a:lnTo>
                  <a:pt x="343" y="1014"/>
                </a:lnTo>
                <a:lnTo>
                  <a:pt x="342" y="1013"/>
                </a:lnTo>
                <a:lnTo>
                  <a:pt x="342" y="1012"/>
                </a:lnTo>
                <a:lnTo>
                  <a:pt x="344" y="1009"/>
                </a:lnTo>
                <a:lnTo>
                  <a:pt x="346" y="1006"/>
                </a:lnTo>
                <a:lnTo>
                  <a:pt x="349" y="1003"/>
                </a:lnTo>
                <a:lnTo>
                  <a:pt x="350" y="1000"/>
                </a:lnTo>
                <a:lnTo>
                  <a:pt x="349" y="997"/>
                </a:lnTo>
                <a:lnTo>
                  <a:pt x="344" y="992"/>
                </a:lnTo>
                <a:lnTo>
                  <a:pt x="341" y="989"/>
                </a:lnTo>
                <a:lnTo>
                  <a:pt x="341" y="984"/>
                </a:lnTo>
                <a:lnTo>
                  <a:pt x="341" y="978"/>
                </a:lnTo>
                <a:lnTo>
                  <a:pt x="339" y="974"/>
                </a:lnTo>
                <a:lnTo>
                  <a:pt x="336" y="970"/>
                </a:lnTo>
                <a:lnTo>
                  <a:pt x="332" y="967"/>
                </a:lnTo>
                <a:lnTo>
                  <a:pt x="329" y="963"/>
                </a:lnTo>
                <a:lnTo>
                  <a:pt x="328" y="962"/>
                </a:lnTo>
                <a:lnTo>
                  <a:pt x="328" y="961"/>
                </a:lnTo>
                <a:lnTo>
                  <a:pt x="328" y="960"/>
                </a:lnTo>
                <a:lnTo>
                  <a:pt x="327" y="959"/>
                </a:lnTo>
                <a:lnTo>
                  <a:pt x="324" y="954"/>
                </a:lnTo>
                <a:lnTo>
                  <a:pt x="321" y="949"/>
                </a:lnTo>
                <a:lnTo>
                  <a:pt x="318" y="945"/>
                </a:lnTo>
                <a:lnTo>
                  <a:pt x="313" y="942"/>
                </a:lnTo>
                <a:lnTo>
                  <a:pt x="309" y="938"/>
                </a:lnTo>
                <a:lnTo>
                  <a:pt x="306" y="934"/>
                </a:lnTo>
                <a:lnTo>
                  <a:pt x="306" y="934"/>
                </a:lnTo>
                <a:lnTo>
                  <a:pt x="308" y="934"/>
                </a:lnTo>
                <a:lnTo>
                  <a:pt x="308" y="934"/>
                </a:lnTo>
                <a:lnTo>
                  <a:pt x="309" y="934"/>
                </a:lnTo>
                <a:lnTo>
                  <a:pt x="310" y="935"/>
                </a:lnTo>
                <a:lnTo>
                  <a:pt x="311" y="935"/>
                </a:lnTo>
                <a:lnTo>
                  <a:pt x="311" y="934"/>
                </a:lnTo>
                <a:lnTo>
                  <a:pt x="307" y="930"/>
                </a:lnTo>
                <a:lnTo>
                  <a:pt x="302" y="925"/>
                </a:lnTo>
                <a:lnTo>
                  <a:pt x="298" y="920"/>
                </a:lnTo>
                <a:lnTo>
                  <a:pt x="299" y="920"/>
                </a:lnTo>
                <a:lnTo>
                  <a:pt x="302" y="922"/>
                </a:lnTo>
                <a:lnTo>
                  <a:pt x="303" y="922"/>
                </a:lnTo>
                <a:lnTo>
                  <a:pt x="285" y="909"/>
                </a:lnTo>
                <a:lnTo>
                  <a:pt x="281" y="907"/>
                </a:lnTo>
                <a:lnTo>
                  <a:pt x="280" y="907"/>
                </a:lnTo>
                <a:lnTo>
                  <a:pt x="278" y="902"/>
                </a:lnTo>
                <a:lnTo>
                  <a:pt x="278" y="899"/>
                </a:lnTo>
                <a:lnTo>
                  <a:pt x="278" y="897"/>
                </a:lnTo>
                <a:lnTo>
                  <a:pt x="278" y="897"/>
                </a:lnTo>
                <a:lnTo>
                  <a:pt x="280" y="898"/>
                </a:lnTo>
                <a:lnTo>
                  <a:pt x="283" y="900"/>
                </a:lnTo>
                <a:lnTo>
                  <a:pt x="284" y="901"/>
                </a:lnTo>
                <a:lnTo>
                  <a:pt x="285" y="900"/>
                </a:lnTo>
                <a:lnTo>
                  <a:pt x="287" y="898"/>
                </a:lnTo>
                <a:lnTo>
                  <a:pt x="287" y="895"/>
                </a:lnTo>
                <a:lnTo>
                  <a:pt x="287" y="893"/>
                </a:lnTo>
                <a:lnTo>
                  <a:pt x="284" y="891"/>
                </a:lnTo>
                <a:lnTo>
                  <a:pt x="277" y="880"/>
                </a:lnTo>
                <a:lnTo>
                  <a:pt x="275" y="877"/>
                </a:lnTo>
                <a:lnTo>
                  <a:pt x="274" y="876"/>
                </a:lnTo>
                <a:lnTo>
                  <a:pt x="271" y="874"/>
                </a:lnTo>
                <a:lnTo>
                  <a:pt x="266" y="872"/>
                </a:lnTo>
                <a:lnTo>
                  <a:pt x="264" y="870"/>
                </a:lnTo>
                <a:lnTo>
                  <a:pt x="264" y="867"/>
                </a:lnTo>
                <a:lnTo>
                  <a:pt x="266" y="861"/>
                </a:lnTo>
                <a:lnTo>
                  <a:pt x="266" y="858"/>
                </a:lnTo>
                <a:lnTo>
                  <a:pt x="264" y="857"/>
                </a:lnTo>
                <a:lnTo>
                  <a:pt x="259" y="856"/>
                </a:lnTo>
                <a:lnTo>
                  <a:pt x="256" y="855"/>
                </a:lnTo>
                <a:lnTo>
                  <a:pt x="254" y="852"/>
                </a:lnTo>
                <a:lnTo>
                  <a:pt x="253" y="849"/>
                </a:lnTo>
                <a:lnTo>
                  <a:pt x="252" y="846"/>
                </a:lnTo>
                <a:lnTo>
                  <a:pt x="251" y="845"/>
                </a:lnTo>
                <a:lnTo>
                  <a:pt x="250" y="844"/>
                </a:lnTo>
                <a:lnTo>
                  <a:pt x="249" y="844"/>
                </a:lnTo>
                <a:lnTo>
                  <a:pt x="248" y="843"/>
                </a:lnTo>
                <a:lnTo>
                  <a:pt x="247" y="843"/>
                </a:lnTo>
                <a:lnTo>
                  <a:pt x="242" y="835"/>
                </a:lnTo>
                <a:lnTo>
                  <a:pt x="238" y="824"/>
                </a:lnTo>
                <a:lnTo>
                  <a:pt x="235" y="813"/>
                </a:lnTo>
                <a:lnTo>
                  <a:pt x="232" y="803"/>
                </a:lnTo>
                <a:lnTo>
                  <a:pt x="231" y="793"/>
                </a:lnTo>
                <a:lnTo>
                  <a:pt x="232" y="789"/>
                </a:lnTo>
                <a:lnTo>
                  <a:pt x="233" y="786"/>
                </a:lnTo>
                <a:lnTo>
                  <a:pt x="233" y="783"/>
                </a:lnTo>
                <a:lnTo>
                  <a:pt x="232" y="782"/>
                </a:lnTo>
                <a:lnTo>
                  <a:pt x="231" y="781"/>
                </a:lnTo>
                <a:lnTo>
                  <a:pt x="230" y="781"/>
                </a:lnTo>
                <a:lnTo>
                  <a:pt x="227" y="780"/>
                </a:lnTo>
                <a:lnTo>
                  <a:pt x="225" y="779"/>
                </a:lnTo>
                <a:lnTo>
                  <a:pt x="224" y="778"/>
                </a:lnTo>
                <a:lnTo>
                  <a:pt x="223" y="776"/>
                </a:lnTo>
                <a:lnTo>
                  <a:pt x="222" y="775"/>
                </a:lnTo>
                <a:lnTo>
                  <a:pt x="221" y="772"/>
                </a:lnTo>
                <a:lnTo>
                  <a:pt x="220" y="771"/>
                </a:lnTo>
                <a:lnTo>
                  <a:pt x="220" y="771"/>
                </a:lnTo>
                <a:lnTo>
                  <a:pt x="220" y="772"/>
                </a:lnTo>
                <a:lnTo>
                  <a:pt x="219" y="773"/>
                </a:lnTo>
                <a:lnTo>
                  <a:pt x="219" y="774"/>
                </a:lnTo>
                <a:lnTo>
                  <a:pt x="219" y="774"/>
                </a:lnTo>
                <a:lnTo>
                  <a:pt x="215" y="771"/>
                </a:lnTo>
                <a:lnTo>
                  <a:pt x="208" y="764"/>
                </a:lnTo>
                <a:lnTo>
                  <a:pt x="205" y="761"/>
                </a:lnTo>
                <a:lnTo>
                  <a:pt x="204" y="761"/>
                </a:lnTo>
                <a:lnTo>
                  <a:pt x="204" y="762"/>
                </a:lnTo>
                <a:lnTo>
                  <a:pt x="205" y="763"/>
                </a:lnTo>
                <a:lnTo>
                  <a:pt x="205" y="764"/>
                </a:lnTo>
                <a:lnTo>
                  <a:pt x="206" y="764"/>
                </a:lnTo>
                <a:lnTo>
                  <a:pt x="207" y="767"/>
                </a:lnTo>
                <a:lnTo>
                  <a:pt x="207" y="768"/>
                </a:lnTo>
                <a:lnTo>
                  <a:pt x="204" y="778"/>
                </a:lnTo>
                <a:lnTo>
                  <a:pt x="204" y="779"/>
                </a:lnTo>
                <a:lnTo>
                  <a:pt x="205" y="780"/>
                </a:lnTo>
                <a:lnTo>
                  <a:pt x="205" y="781"/>
                </a:lnTo>
                <a:lnTo>
                  <a:pt x="206" y="783"/>
                </a:lnTo>
                <a:lnTo>
                  <a:pt x="207" y="791"/>
                </a:lnTo>
                <a:lnTo>
                  <a:pt x="207" y="799"/>
                </a:lnTo>
                <a:lnTo>
                  <a:pt x="208" y="807"/>
                </a:lnTo>
                <a:lnTo>
                  <a:pt x="210" y="811"/>
                </a:lnTo>
                <a:lnTo>
                  <a:pt x="217" y="818"/>
                </a:lnTo>
                <a:lnTo>
                  <a:pt x="218" y="823"/>
                </a:lnTo>
                <a:lnTo>
                  <a:pt x="219" y="828"/>
                </a:lnTo>
                <a:lnTo>
                  <a:pt x="222" y="833"/>
                </a:lnTo>
                <a:lnTo>
                  <a:pt x="225" y="838"/>
                </a:lnTo>
                <a:lnTo>
                  <a:pt x="227" y="842"/>
                </a:lnTo>
                <a:lnTo>
                  <a:pt x="228" y="847"/>
                </a:lnTo>
                <a:lnTo>
                  <a:pt x="228" y="850"/>
                </a:lnTo>
                <a:lnTo>
                  <a:pt x="230" y="854"/>
                </a:lnTo>
                <a:lnTo>
                  <a:pt x="230" y="855"/>
                </a:lnTo>
                <a:lnTo>
                  <a:pt x="231" y="856"/>
                </a:lnTo>
                <a:lnTo>
                  <a:pt x="232" y="857"/>
                </a:lnTo>
                <a:lnTo>
                  <a:pt x="234" y="859"/>
                </a:lnTo>
                <a:lnTo>
                  <a:pt x="235" y="861"/>
                </a:lnTo>
                <a:lnTo>
                  <a:pt x="235" y="863"/>
                </a:lnTo>
                <a:lnTo>
                  <a:pt x="235" y="864"/>
                </a:lnTo>
                <a:lnTo>
                  <a:pt x="236" y="866"/>
                </a:lnTo>
                <a:lnTo>
                  <a:pt x="238" y="870"/>
                </a:lnTo>
                <a:lnTo>
                  <a:pt x="245" y="878"/>
                </a:lnTo>
                <a:lnTo>
                  <a:pt x="247" y="882"/>
                </a:lnTo>
                <a:lnTo>
                  <a:pt x="248" y="889"/>
                </a:lnTo>
                <a:lnTo>
                  <a:pt x="249" y="895"/>
                </a:lnTo>
                <a:lnTo>
                  <a:pt x="250" y="902"/>
                </a:lnTo>
                <a:lnTo>
                  <a:pt x="251" y="907"/>
                </a:lnTo>
                <a:lnTo>
                  <a:pt x="254" y="911"/>
                </a:lnTo>
                <a:lnTo>
                  <a:pt x="256" y="917"/>
                </a:lnTo>
                <a:lnTo>
                  <a:pt x="257" y="921"/>
                </a:lnTo>
                <a:lnTo>
                  <a:pt x="257" y="925"/>
                </a:lnTo>
                <a:lnTo>
                  <a:pt x="259" y="930"/>
                </a:lnTo>
                <a:lnTo>
                  <a:pt x="261" y="933"/>
                </a:lnTo>
                <a:lnTo>
                  <a:pt x="262" y="934"/>
                </a:lnTo>
                <a:lnTo>
                  <a:pt x="267" y="935"/>
                </a:lnTo>
                <a:lnTo>
                  <a:pt x="270" y="936"/>
                </a:lnTo>
                <a:lnTo>
                  <a:pt x="272" y="939"/>
                </a:lnTo>
                <a:lnTo>
                  <a:pt x="274" y="943"/>
                </a:lnTo>
                <a:lnTo>
                  <a:pt x="275" y="947"/>
                </a:lnTo>
                <a:lnTo>
                  <a:pt x="275" y="951"/>
                </a:lnTo>
                <a:lnTo>
                  <a:pt x="275" y="954"/>
                </a:lnTo>
                <a:lnTo>
                  <a:pt x="273" y="957"/>
                </a:lnTo>
                <a:lnTo>
                  <a:pt x="269" y="959"/>
                </a:lnTo>
                <a:lnTo>
                  <a:pt x="265" y="959"/>
                </a:lnTo>
                <a:lnTo>
                  <a:pt x="264" y="958"/>
                </a:lnTo>
                <a:lnTo>
                  <a:pt x="264" y="957"/>
                </a:lnTo>
                <a:lnTo>
                  <a:pt x="264" y="954"/>
                </a:lnTo>
                <a:lnTo>
                  <a:pt x="263" y="953"/>
                </a:lnTo>
                <a:lnTo>
                  <a:pt x="259" y="945"/>
                </a:lnTo>
                <a:lnTo>
                  <a:pt x="253" y="937"/>
                </a:lnTo>
                <a:lnTo>
                  <a:pt x="252" y="935"/>
                </a:lnTo>
                <a:lnTo>
                  <a:pt x="249" y="933"/>
                </a:lnTo>
                <a:lnTo>
                  <a:pt x="246" y="930"/>
                </a:lnTo>
                <a:lnTo>
                  <a:pt x="242" y="926"/>
                </a:lnTo>
                <a:lnTo>
                  <a:pt x="233" y="917"/>
                </a:lnTo>
                <a:lnTo>
                  <a:pt x="232" y="915"/>
                </a:lnTo>
                <a:lnTo>
                  <a:pt x="231" y="910"/>
                </a:lnTo>
                <a:lnTo>
                  <a:pt x="233" y="906"/>
                </a:lnTo>
                <a:lnTo>
                  <a:pt x="234" y="901"/>
                </a:lnTo>
                <a:lnTo>
                  <a:pt x="235" y="896"/>
                </a:lnTo>
                <a:lnTo>
                  <a:pt x="234" y="890"/>
                </a:lnTo>
                <a:lnTo>
                  <a:pt x="232" y="886"/>
                </a:lnTo>
                <a:lnTo>
                  <a:pt x="230" y="883"/>
                </a:lnTo>
                <a:lnTo>
                  <a:pt x="227" y="882"/>
                </a:lnTo>
                <a:lnTo>
                  <a:pt x="224" y="880"/>
                </a:lnTo>
                <a:lnTo>
                  <a:pt x="221" y="877"/>
                </a:lnTo>
                <a:lnTo>
                  <a:pt x="217" y="872"/>
                </a:lnTo>
                <a:lnTo>
                  <a:pt x="217" y="871"/>
                </a:lnTo>
                <a:lnTo>
                  <a:pt x="218" y="870"/>
                </a:lnTo>
                <a:lnTo>
                  <a:pt x="220" y="868"/>
                </a:lnTo>
                <a:lnTo>
                  <a:pt x="220" y="867"/>
                </a:lnTo>
                <a:lnTo>
                  <a:pt x="214" y="863"/>
                </a:lnTo>
                <a:lnTo>
                  <a:pt x="203" y="857"/>
                </a:lnTo>
                <a:lnTo>
                  <a:pt x="198" y="853"/>
                </a:lnTo>
                <a:lnTo>
                  <a:pt x="193" y="849"/>
                </a:lnTo>
                <a:lnTo>
                  <a:pt x="191" y="847"/>
                </a:lnTo>
                <a:lnTo>
                  <a:pt x="191" y="845"/>
                </a:lnTo>
                <a:lnTo>
                  <a:pt x="193" y="843"/>
                </a:lnTo>
                <a:lnTo>
                  <a:pt x="196" y="843"/>
                </a:lnTo>
                <a:lnTo>
                  <a:pt x="199" y="843"/>
                </a:lnTo>
                <a:lnTo>
                  <a:pt x="202" y="844"/>
                </a:lnTo>
                <a:lnTo>
                  <a:pt x="203" y="845"/>
                </a:lnTo>
                <a:lnTo>
                  <a:pt x="204" y="846"/>
                </a:lnTo>
                <a:lnTo>
                  <a:pt x="205" y="847"/>
                </a:lnTo>
                <a:lnTo>
                  <a:pt x="206" y="848"/>
                </a:lnTo>
                <a:lnTo>
                  <a:pt x="206" y="849"/>
                </a:lnTo>
                <a:lnTo>
                  <a:pt x="207" y="850"/>
                </a:lnTo>
                <a:lnTo>
                  <a:pt x="207" y="850"/>
                </a:lnTo>
                <a:lnTo>
                  <a:pt x="208" y="849"/>
                </a:lnTo>
                <a:lnTo>
                  <a:pt x="209" y="844"/>
                </a:lnTo>
                <a:lnTo>
                  <a:pt x="209" y="839"/>
                </a:lnTo>
                <a:lnTo>
                  <a:pt x="208" y="833"/>
                </a:lnTo>
                <a:lnTo>
                  <a:pt x="206" y="827"/>
                </a:lnTo>
                <a:lnTo>
                  <a:pt x="203" y="822"/>
                </a:lnTo>
                <a:lnTo>
                  <a:pt x="199" y="817"/>
                </a:lnTo>
                <a:lnTo>
                  <a:pt x="197" y="813"/>
                </a:lnTo>
                <a:lnTo>
                  <a:pt x="192" y="808"/>
                </a:lnTo>
                <a:lnTo>
                  <a:pt x="189" y="805"/>
                </a:lnTo>
                <a:lnTo>
                  <a:pt x="186" y="802"/>
                </a:lnTo>
                <a:lnTo>
                  <a:pt x="186" y="798"/>
                </a:lnTo>
                <a:lnTo>
                  <a:pt x="186" y="794"/>
                </a:lnTo>
                <a:lnTo>
                  <a:pt x="186" y="791"/>
                </a:lnTo>
                <a:lnTo>
                  <a:pt x="185" y="785"/>
                </a:lnTo>
                <a:lnTo>
                  <a:pt x="182" y="781"/>
                </a:lnTo>
                <a:lnTo>
                  <a:pt x="181" y="776"/>
                </a:lnTo>
                <a:lnTo>
                  <a:pt x="181" y="774"/>
                </a:lnTo>
                <a:lnTo>
                  <a:pt x="181" y="773"/>
                </a:lnTo>
                <a:lnTo>
                  <a:pt x="182" y="772"/>
                </a:lnTo>
                <a:lnTo>
                  <a:pt x="182" y="771"/>
                </a:lnTo>
                <a:lnTo>
                  <a:pt x="177" y="746"/>
                </a:lnTo>
                <a:lnTo>
                  <a:pt x="171" y="721"/>
                </a:lnTo>
                <a:lnTo>
                  <a:pt x="168" y="716"/>
                </a:lnTo>
                <a:lnTo>
                  <a:pt x="166" y="715"/>
                </a:lnTo>
                <a:lnTo>
                  <a:pt x="165" y="713"/>
                </a:lnTo>
                <a:lnTo>
                  <a:pt x="163" y="709"/>
                </a:lnTo>
                <a:lnTo>
                  <a:pt x="162" y="708"/>
                </a:lnTo>
                <a:lnTo>
                  <a:pt x="161" y="706"/>
                </a:lnTo>
                <a:lnTo>
                  <a:pt x="158" y="704"/>
                </a:lnTo>
                <a:lnTo>
                  <a:pt x="155" y="703"/>
                </a:lnTo>
                <a:lnTo>
                  <a:pt x="152" y="702"/>
                </a:lnTo>
                <a:lnTo>
                  <a:pt x="151" y="701"/>
                </a:lnTo>
                <a:lnTo>
                  <a:pt x="151" y="700"/>
                </a:lnTo>
                <a:lnTo>
                  <a:pt x="150" y="697"/>
                </a:lnTo>
                <a:lnTo>
                  <a:pt x="148" y="695"/>
                </a:lnTo>
                <a:lnTo>
                  <a:pt x="144" y="692"/>
                </a:lnTo>
                <a:lnTo>
                  <a:pt x="140" y="691"/>
                </a:lnTo>
                <a:lnTo>
                  <a:pt x="136" y="689"/>
                </a:lnTo>
                <a:lnTo>
                  <a:pt x="133" y="687"/>
                </a:lnTo>
                <a:lnTo>
                  <a:pt x="133" y="684"/>
                </a:lnTo>
                <a:lnTo>
                  <a:pt x="134" y="682"/>
                </a:lnTo>
                <a:lnTo>
                  <a:pt x="135" y="678"/>
                </a:lnTo>
                <a:lnTo>
                  <a:pt x="136" y="676"/>
                </a:lnTo>
                <a:lnTo>
                  <a:pt x="135" y="672"/>
                </a:lnTo>
                <a:lnTo>
                  <a:pt x="131" y="663"/>
                </a:lnTo>
                <a:lnTo>
                  <a:pt x="131" y="663"/>
                </a:lnTo>
                <a:lnTo>
                  <a:pt x="130" y="663"/>
                </a:lnTo>
                <a:lnTo>
                  <a:pt x="129" y="662"/>
                </a:lnTo>
                <a:lnTo>
                  <a:pt x="126" y="646"/>
                </a:lnTo>
                <a:lnTo>
                  <a:pt x="124" y="630"/>
                </a:lnTo>
                <a:lnTo>
                  <a:pt x="123" y="626"/>
                </a:lnTo>
                <a:lnTo>
                  <a:pt x="123" y="622"/>
                </a:lnTo>
                <a:lnTo>
                  <a:pt x="124" y="618"/>
                </a:lnTo>
                <a:lnTo>
                  <a:pt x="126" y="616"/>
                </a:lnTo>
                <a:lnTo>
                  <a:pt x="128" y="615"/>
                </a:lnTo>
                <a:lnTo>
                  <a:pt x="131" y="615"/>
                </a:lnTo>
                <a:lnTo>
                  <a:pt x="134" y="616"/>
                </a:lnTo>
                <a:lnTo>
                  <a:pt x="137" y="617"/>
                </a:lnTo>
                <a:lnTo>
                  <a:pt x="139" y="618"/>
                </a:lnTo>
                <a:lnTo>
                  <a:pt x="140" y="617"/>
                </a:lnTo>
                <a:lnTo>
                  <a:pt x="140" y="616"/>
                </a:lnTo>
                <a:lnTo>
                  <a:pt x="138" y="614"/>
                </a:lnTo>
                <a:lnTo>
                  <a:pt x="135" y="613"/>
                </a:lnTo>
                <a:lnTo>
                  <a:pt x="131" y="612"/>
                </a:lnTo>
                <a:lnTo>
                  <a:pt x="127" y="612"/>
                </a:lnTo>
                <a:lnTo>
                  <a:pt x="124" y="611"/>
                </a:lnTo>
                <a:lnTo>
                  <a:pt x="122" y="608"/>
                </a:lnTo>
                <a:lnTo>
                  <a:pt x="121" y="597"/>
                </a:lnTo>
                <a:lnTo>
                  <a:pt x="121" y="586"/>
                </a:lnTo>
                <a:lnTo>
                  <a:pt x="122" y="574"/>
                </a:lnTo>
                <a:lnTo>
                  <a:pt x="124" y="562"/>
                </a:lnTo>
                <a:lnTo>
                  <a:pt x="124" y="551"/>
                </a:lnTo>
                <a:lnTo>
                  <a:pt x="124" y="550"/>
                </a:lnTo>
                <a:lnTo>
                  <a:pt x="124" y="551"/>
                </a:lnTo>
                <a:lnTo>
                  <a:pt x="123" y="551"/>
                </a:lnTo>
                <a:lnTo>
                  <a:pt x="123" y="551"/>
                </a:lnTo>
                <a:lnTo>
                  <a:pt x="122" y="551"/>
                </a:lnTo>
                <a:lnTo>
                  <a:pt x="128" y="540"/>
                </a:lnTo>
                <a:lnTo>
                  <a:pt x="131" y="529"/>
                </a:lnTo>
                <a:lnTo>
                  <a:pt x="135" y="511"/>
                </a:lnTo>
                <a:lnTo>
                  <a:pt x="138" y="502"/>
                </a:lnTo>
                <a:lnTo>
                  <a:pt x="138" y="501"/>
                </a:lnTo>
                <a:lnTo>
                  <a:pt x="139" y="500"/>
                </a:lnTo>
                <a:lnTo>
                  <a:pt x="141" y="499"/>
                </a:lnTo>
                <a:lnTo>
                  <a:pt x="142" y="498"/>
                </a:lnTo>
                <a:lnTo>
                  <a:pt x="144" y="496"/>
                </a:lnTo>
                <a:lnTo>
                  <a:pt x="145" y="495"/>
                </a:lnTo>
                <a:lnTo>
                  <a:pt x="145" y="494"/>
                </a:lnTo>
                <a:lnTo>
                  <a:pt x="145" y="492"/>
                </a:lnTo>
                <a:lnTo>
                  <a:pt x="146" y="491"/>
                </a:lnTo>
                <a:lnTo>
                  <a:pt x="152" y="476"/>
                </a:lnTo>
                <a:lnTo>
                  <a:pt x="156" y="469"/>
                </a:lnTo>
                <a:lnTo>
                  <a:pt x="160" y="464"/>
                </a:lnTo>
                <a:lnTo>
                  <a:pt x="161" y="459"/>
                </a:lnTo>
                <a:lnTo>
                  <a:pt x="163" y="450"/>
                </a:lnTo>
                <a:lnTo>
                  <a:pt x="164" y="449"/>
                </a:lnTo>
                <a:lnTo>
                  <a:pt x="165" y="447"/>
                </a:lnTo>
                <a:lnTo>
                  <a:pt x="166" y="446"/>
                </a:lnTo>
                <a:lnTo>
                  <a:pt x="168" y="445"/>
                </a:lnTo>
                <a:lnTo>
                  <a:pt x="169" y="443"/>
                </a:lnTo>
                <a:lnTo>
                  <a:pt x="169" y="442"/>
                </a:lnTo>
                <a:lnTo>
                  <a:pt x="169" y="441"/>
                </a:lnTo>
                <a:lnTo>
                  <a:pt x="167" y="439"/>
                </a:lnTo>
                <a:lnTo>
                  <a:pt x="167" y="438"/>
                </a:lnTo>
                <a:lnTo>
                  <a:pt x="167" y="437"/>
                </a:lnTo>
                <a:lnTo>
                  <a:pt x="169" y="430"/>
                </a:lnTo>
                <a:lnTo>
                  <a:pt x="171" y="425"/>
                </a:lnTo>
                <a:lnTo>
                  <a:pt x="175" y="419"/>
                </a:lnTo>
                <a:lnTo>
                  <a:pt x="179" y="414"/>
                </a:lnTo>
                <a:lnTo>
                  <a:pt x="180" y="414"/>
                </a:lnTo>
                <a:lnTo>
                  <a:pt x="183" y="415"/>
                </a:lnTo>
                <a:lnTo>
                  <a:pt x="186" y="415"/>
                </a:lnTo>
                <a:lnTo>
                  <a:pt x="189" y="416"/>
                </a:lnTo>
                <a:lnTo>
                  <a:pt x="192" y="419"/>
                </a:lnTo>
                <a:lnTo>
                  <a:pt x="193" y="421"/>
                </a:lnTo>
                <a:lnTo>
                  <a:pt x="191" y="424"/>
                </a:lnTo>
                <a:lnTo>
                  <a:pt x="188" y="427"/>
                </a:lnTo>
                <a:lnTo>
                  <a:pt x="184" y="429"/>
                </a:lnTo>
                <a:lnTo>
                  <a:pt x="181" y="433"/>
                </a:lnTo>
                <a:lnTo>
                  <a:pt x="180" y="434"/>
                </a:lnTo>
                <a:lnTo>
                  <a:pt x="180" y="434"/>
                </a:lnTo>
                <a:lnTo>
                  <a:pt x="180" y="435"/>
                </a:lnTo>
                <a:lnTo>
                  <a:pt x="180" y="437"/>
                </a:lnTo>
                <a:lnTo>
                  <a:pt x="180" y="437"/>
                </a:lnTo>
                <a:lnTo>
                  <a:pt x="186" y="433"/>
                </a:lnTo>
                <a:lnTo>
                  <a:pt x="192" y="428"/>
                </a:lnTo>
                <a:lnTo>
                  <a:pt x="197" y="423"/>
                </a:lnTo>
                <a:lnTo>
                  <a:pt x="198" y="420"/>
                </a:lnTo>
                <a:lnTo>
                  <a:pt x="198" y="415"/>
                </a:lnTo>
                <a:lnTo>
                  <a:pt x="198" y="412"/>
                </a:lnTo>
                <a:lnTo>
                  <a:pt x="199" y="406"/>
                </a:lnTo>
                <a:lnTo>
                  <a:pt x="200" y="401"/>
                </a:lnTo>
                <a:lnTo>
                  <a:pt x="200" y="395"/>
                </a:lnTo>
                <a:lnTo>
                  <a:pt x="200" y="395"/>
                </a:lnTo>
                <a:lnTo>
                  <a:pt x="197" y="395"/>
                </a:lnTo>
                <a:lnTo>
                  <a:pt x="195" y="393"/>
                </a:lnTo>
                <a:lnTo>
                  <a:pt x="194" y="392"/>
                </a:lnTo>
                <a:lnTo>
                  <a:pt x="194" y="391"/>
                </a:lnTo>
                <a:lnTo>
                  <a:pt x="195" y="390"/>
                </a:lnTo>
                <a:lnTo>
                  <a:pt x="195" y="389"/>
                </a:lnTo>
                <a:lnTo>
                  <a:pt x="195" y="388"/>
                </a:lnTo>
                <a:lnTo>
                  <a:pt x="194" y="387"/>
                </a:lnTo>
                <a:lnTo>
                  <a:pt x="192" y="386"/>
                </a:lnTo>
                <a:lnTo>
                  <a:pt x="189" y="385"/>
                </a:lnTo>
                <a:lnTo>
                  <a:pt x="186" y="384"/>
                </a:lnTo>
                <a:lnTo>
                  <a:pt x="184" y="382"/>
                </a:lnTo>
                <a:lnTo>
                  <a:pt x="184" y="379"/>
                </a:lnTo>
                <a:lnTo>
                  <a:pt x="186" y="377"/>
                </a:lnTo>
                <a:lnTo>
                  <a:pt x="189" y="375"/>
                </a:lnTo>
                <a:lnTo>
                  <a:pt x="191" y="373"/>
                </a:lnTo>
                <a:lnTo>
                  <a:pt x="193" y="371"/>
                </a:lnTo>
                <a:lnTo>
                  <a:pt x="194" y="369"/>
                </a:lnTo>
                <a:lnTo>
                  <a:pt x="194" y="366"/>
                </a:lnTo>
                <a:lnTo>
                  <a:pt x="193" y="364"/>
                </a:lnTo>
                <a:lnTo>
                  <a:pt x="192" y="363"/>
                </a:lnTo>
                <a:lnTo>
                  <a:pt x="191" y="363"/>
                </a:lnTo>
                <a:lnTo>
                  <a:pt x="190" y="363"/>
                </a:lnTo>
                <a:lnTo>
                  <a:pt x="189" y="365"/>
                </a:lnTo>
                <a:lnTo>
                  <a:pt x="188" y="366"/>
                </a:lnTo>
                <a:lnTo>
                  <a:pt x="187" y="367"/>
                </a:lnTo>
                <a:lnTo>
                  <a:pt x="184" y="370"/>
                </a:lnTo>
                <a:lnTo>
                  <a:pt x="182" y="370"/>
                </a:lnTo>
                <a:lnTo>
                  <a:pt x="178" y="365"/>
                </a:lnTo>
                <a:lnTo>
                  <a:pt x="176" y="363"/>
                </a:lnTo>
                <a:lnTo>
                  <a:pt x="171" y="358"/>
                </a:lnTo>
                <a:lnTo>
                  <a:pt x="168" y="354"/>
                </a:lnTo>
                <a:lnTo>
                  <a:pt x="165" y="349"/>
                </a:lnTo>
                <a:lnTo>
                  <a:pt x="165" y="344"/>
                </a:lnTo>
                <a:lnTo>
                  <a:pt x="167" y="341"/>
                </a:lnTo>
                <a:lnTo>
                  <a:pt x="171" y="337"/>
                </a:lnTo>
                <a:lnTo>
                  <a:pt x="175" y="334"/>
                </a:lnTo>
                <a:lnTo>
                  <a:pt x="179" y="332"/>
                </a:lnTo>
                <a:lnTo>
                  <a:pt x="181" y="331"/>
                </a:lnTo>
                <a:lnTo>
                  <a:pt x="184" y="331"/>
                </a:lnTo>
                <a:lnTo>
                  <a:pt x="185" y="331"/>
                </a:lnTo>
                <a:lnTo>
                  <a:pt x="185" y="331"/>
                </a:lnTo>
                <a:lnTo>
                  <a:pt x="182" y="330"/>
                </a:lnTo>
                <a:lnTo>
                  <a:pt x="179" y="330"/>
                </a:lnTo>
                <a:lnTo>
                  <a:pt x="176" y="329"/>
                </a:lnTo>
                <a:lnTo>
                  <a:pt x="173" y="328"/>
                </a:lnTo>
                <a:lnTo>
                  <a:pt x="170" y="326"/>
                </a:lnTo>
                <a:lnTo>
                  <a:pt x="170" y="325"/>
                </a:lnTo>
                <a:lnTo>
                  <a:pt x="173" y="323"/>
                </a:lnTo>
                <a:lnTo>
                  <a:pt x="175" y="322"/>
                </a:lnTo>
                <a:lnTo>
                  <a:pt x="177" y="320"/>
                </a:lnTo>
                <a:lnTo>
                  <a:pt x="179" y="318"/>
                </a:lnTo>
                <a:lnTo>
                  <a:pt x="180" y="313"/>
                </a:lnTo>
                <a:lnTo>
                  <a:pt x="179" y="309"/>
                </a:lnTo>
                <a:lnTo>
                  <a:pt x="178" y="307"/>
                </a:lnTo>
                <a:lnTo>
                  <a:pt x="177" y="305"/>
                </a:lnTo>
                <a:lnTo>
                  <a:pt x="175" y="304"/>
                </a:lnTo>
                <a:lnTo>
                  <a:pt x="173" y="302"/>
                </a:lnTo>
                <a:lnTo>
                  <a:pt x="171" y="299"/>
                </a:lnTo>
                <a:lnTo>
                  <a:pt x="170" y="296"/>
                </a:lnTo>
                <a:lnTo>
                  <a:pt x="170" y="295"/>
                </a:lnTo>
                <a:lnTo>
                  <a:pt x="171" y="293"/>
                </a:lnTo>
                <a:lnTo>
                  <a:pt x="173" y="291"/>
                </a:lnTo>
                <a:lnTo>
                  <a:pt x="172" y="290"/>
                </a:lnTo>
                <a:lnTo>
                  <a:pt x="171" y="288"/>
                </a:lnTo>
                <a:lnTo>
                  <a:pt x="171" y="287"/>
                </a:lnTo>
                <a:lnTo>
                  <a:pt x="171" y="286"/>
                </a:lnTo>
                <a:lnTo>
                  <a:pt x="171" y="285"/>
                </a:lnTo>
                <a:lnTo>
                  <a:pt x="171" y="284"/>
                </a:lnTo>
                <a:lnTo>
                  <a:pt x="172" y="283"/>
                </a:lnTo>
                <a:lnTo>
                  <a:pt x="173" y="283"/>
                </a:lnTo>
                <a:lnTo>
                  <a:pt x="174" y="282"/>
                </a:lnTo>
                <a:lnTo>
                  <a:pt x="174" y="282"/>
                </a:lnTo>
                <a:lnTo>
                  <a:pt x="175" y="283"/>
                </a:lnTo>
                <a:lnTo>
                  <a:pt x="175" y="288"/>
                </a:lnTo>
                <a:lnTo>
                  <a:pt x="175" y="288"/>
                </a:lnTo>
                <a:lnTo>
                  <a:pt x="179" y="286"/>
                </a:lnTo>
                <a:lnTo>
                  <a:pt x="182" y="282"/>
                </a:lnTo>
                <a:lnTo>
                  <a:pt x="185" y="277"/>
                </a:lnTo>
                <a:lnTo>
                  <a:pt x="188" y="271"/>
                </a:lnTo>
                <a:lnTo>
                  <a:pt x="190" y="267"/>
                </a:lnTo>
                <a:lnTo>
                  <a:pt x="191" y="262"/>
                </a:lnTo>
                <a:lnTo>
                  <a:pt x="190" y="262"/>
                </a:lnTo>
                <a:lnTo>
                  <a:pt x="190" y="263"/>
                </a:lnTo>
                <a:lnTo>
                  <a:pt x="188" y="265"/>
                </a:lnTo>
                <a:lnTo>
                  <a:pt x="187" y="268"/>
                </a:lnTo>
                <a:lnTo>
                  <a:pt x="186" y="271"/>
                </a:lnTo>
                <a:lnTo>
                  <a:pt x="184" y="273"/>
                </a:lnTo>
                <a:lnTo>
                  <a:pt x="182" y="275"/>
                </a:lnTo>
                <a:lnTo>
                  <a:pt x="179" y="278"/>
                </a:lnTo>
                <a:lnTo>
                  <a:pt x="176" y="280"/>
                </a:lnTo>
                <a:lnTo>
                  <a:pt x="173" y="279"/>
                </a:lnTo>
                <a:lnTo>
                  <a:pt x="173" y="277"/>
                </a:lnTo>
                <a:lnTo>
                  <a:pt x="174" y="276"/>
                </a:lnTo>
                <a:lnTo>
                  <a:pt x="179" y="273"/>
                </a:lnTo>
                <a:lnTo>
                  <a:pt x="181" y="271"/>
                </a:lnTo>
                <a:lnTo>
                  <a:pt x="182" y="267"/>
                </a:lnTo>
                <a:lnTo>
                  <a:pt x="184" y="263"/>
                </a:lnTo>
                <a:lnTo>
                  <a:pt x="185" y="260"/>
                </a:lnTo>
                <a:lnTo>
                  <a:pt x="184" y="257"/>
                </a:lnTo>
                <a:lnTo>
                  <a:pt x="182" y="256"/>
                </a:lnTo>
                <a:lnTo>
                  <a:pt x="179" y="257"/>
                </a:lnTo>
                <a:lnTo>
                  <a:pt x="176" y="258"/>
                </a:lnTo>
                <a:lnTo>
                  <a:pt x="173" y="259"/>
                </a:lnTo>
                <a:lnTo>
                  <a:pt x="170" y="258"/>
                </a:lnTo>
                <a:lnTo>
                  <a:pt x="170" y="257"/>
                </a:lnTo>
                <a:lnTo>
                  <a:pt x="172" y="257"/>
                </a:lnTo>
                <a:lnTo>
                  <a:pt x="177" y="256"/>
                </a:lnTo>
                <a:lnTo>
                  <a:pt x="180" y="255"/>
                </a:lnTo>
                <a:lnTo>
                  <a:pt x="182" y="254"/>
                </a:lnTo>
                <a:lnTo>
                  <a:pt x="182" y="251"/>
                </a:lnTo>
                <a:lnTo>
                  <a:pt x="180" y="249"/>
                </a:lnTo>
                <a:lnTo>
                  <a:pt x="179" y="246"/>
                </a:lnTo>
                <a:lnTo>
                  <a:pt x="178" y="244"/>
                </a:lnTo>
                <a:lnTo>
                  <a:pt x="179" y="239"/>
                </a:lnTo>
                <a:lnTo>
                  <a:pt x="182" y="234"/>
                </a:lnTo>
                <a:lnTo>
                  <a:pt x="184" y="229"/>
                </a:lnTo>
                <a:lnTo>
                  <a:pt x="183" y="225"/>
                </a:lnTo>
                <a:lnTo>
                  <a:pt x="182" y="221"/>
                </a:lnTo>
                <a:lnTo>
                  <a:pt x="182" y="217"/>
                </a:lnTo>
                <a:lnTo>
                  <a:pt x="183" y="216"/>
                </a:lnTo>
                <a:lnTo>
                  <a:pt x="184" y="216"/>
                </a:lnTo>
                <a:lnTo>
                  <a:pt x="185" y="215"/>
                </a:lnTo>
                <a:lnTo>
                  <a:pt x="186" y="214"/>
                </a:lnTo>
                <a:lnTo>
                  <a:pt x="188" y="214"/>
                </a:lnTo>
                <a:lnTo>
                  <a:pt x="190" y="213"/>
                </a:lnTo>
                <a:lnTo>
                  <a:pt x="190" y="212"/>
                </a:lnTo>
                <a:lnTo>
                  <a:pt x="189" y="211"/>
                </a:lnTo>
                <a:lnTo>
                  <a:pt x="186" y="211"/>
                </a:lnTo>
                <a:lnTo>
                  <a:pt x="182" y="212"/>
                </a:lnTo>
                <a:lnTo>
                  <a:pt x="181" y="211"/>
                </a:lnTo>
                <a:lnTo>
                  <a:pt x="184" y="204"/>
                </a:lnTo>
                <a:lnTo>
                  <a:pt x="186" y="201"/>
                </a:lnTo>
                <a:lnTo>
                  <a:pt x="188" y="198"/>
                </a:lnTo>
                <a:lnTo>
                  <a:pt x="189" y="195"/>
                </a:lnTo>
                <a:lnTo>
                  <a:pt x="190" y="193"/>
                </a:lnTo>
                <a:lnTo>
                  <a:pt x="185" y="199"/>
                </a:lnTo>
                <a:lnTo>
                  <a:pt x="181" y="206"/>
                </a:lnTo>
                <a:lnTo>
                  <a:pt x="176" y="212"/>
                </a:lnTo>
                <a:lnTo>
                  <a:pt x="176" y="212"/>
                </a:lnTo>
                <a:lnTo>
                  <a:pt x="176" y="212"/>
                </a:lnTo>
                <a:lnTo>
                  <a:pt x="176" y="211"/>
                </a:lnTo>
                <a:lnTo>
                  <a:pt x="176" y="210"/>
                </a:lnTo>
                <a:lnTo>
                  <a:pt x="177" y="209"/>
                </a:lnTo>
                <a:lnTo>
                  <a:pt x="177" y="208"/>
                </a:lnTo>
                <a:lnTo>
                  <a:pt x="177" y="207"/>
                </a:lnTo>
                <a:lnTo>
                  <a:pt x="178" y="205"/>
                </a:lnTo>
                <a:lnTo>
                  <a:pt x="179" y="203"/>
                </a:lnTo>
                <a:lnTo>
                  <a:pt x="179" y="200"/>
                </a:lnTo>
                <a:lnTo>
                  <a:pt x="179" y="198"/>
                </a:lnTo>
                <a:lnTo>
                  <a:pt x="179" y="195"/>
                </a:lnTo>
                <a:lnTo>
                  <a:pt x="177" y="194"/>
                </a:lnTo>
                <a:lnTo>
                  <a:pt x="174" y="194"/>
                </a:lnTo>
                <a:lnTo>
                  <a:pt x="173" y="194"/>
                </a:lnTo>
                <a:lnTo>
                  <a:pt x="171" y="195"/>
                </a:lnTo>
                <a:lnTo>
                  <a:pt x="170" y="197"/>
                </a:lnTo>
                <a:lnTo>
                  <a:pt x="170" y="198"/>
                </a:lnTo>
                <a:lnTo>
                  <a:pt x="170" y="198"/>
                </a:lnTo>
                <a:lnTo>
                  <a:pt x="173" y="198"/>
                </a:lnTo>
                <a:lnTo>
                  <a:pt x="174" y="199"/>
                </a:lnTo>
                <a:lnTo>
                  <a:pt x="174" y="202"/>
                </a:lnTo>
                <a:lnTo>
                  <a:pt x="174" y="204"/>
                </a:lnTo>
                <a:lnTo>
                  <a:pt x="173" y="206"/>
                </a:lnTo>
                <a:lnTo>
                  <a:pt x="171" y="207"/>
                </a:lnTo>
                <a:lnTo>
                  <a:pt x="167" y="206"/>
                </a:lnTo>
                <a:lnTo>
                  <a:pt x="165" y="204"/>
                </a:lnTo>
                <a:lnTo>
                  <a:pt x="164" y="200"/>
                </a:lnTo>
                <a:lnTo>
                  <a:pt x="164" y="196"/>
                </a:lnTo>
                <a:lnTo>
                  <a:pt x="165" y="191"/>
                </a:lnTo>
                <a:lnTo>
                  <a:pt x="166" y="186"/>
                </a:lnTo>
                <a:lnTo>
                  <a:pt x="168" y="181"/>
                </a:lnTo>
                <a:lnTo>
                  <a:pt x="169" y="178"/>
                </a:lnTo>
                <a:lnTo>
                  <a:pt x="170" y="175"/>
                </a:lnTo>
                <a:lnTo>
                  <a:pt x="170" y="173"/>
                </a:lnTo>
                <a:lnTo>
                  <a:pt x="169" y="172"/>
                </a:lnTo>
                <a:lnTo>
                  <a:pt x="167" y="172"/>
                </a:lnTo>
                <a:lnTo>
                  <a:pt x="165" y="174"/>
                </a:lnTo>
                <a:lnTo>
                  <a:pt x="163" y="175"/>
                </a:lnTo>
                <a:lnTo>
                  <a:pt x="161" y="175"/>
                </a:lnTo>
                <a:lnTo>
                  <a:pt x="160" y="174"/>
                </a:lnTo>
                <a:lnTo>
                  <a:pt x="159" y="173"/>
                </a:lnTo>
                <a:lnTo>
                  <a:pt x="157" y="172"/>
                </a:lnTo>
                <a:lnTo>
                  <a:pt x="157" y="171"/>
                </a:lnTo>
                <a:lnTo>
                  <a:pt x="156" y="169"/>
                </a:lnTo>
                <a:lnTo>
                  <a:pt x="157" y="168"/>
                </a:lnTo>
                <a:lnTo>
                  <a:pt x="160" y="167"/>
                </a:lnTo>
                <a:lnTo>
                  <a:pt x="160" y="167"/>
                </a:lnTo>
                <a:lnTo>
                  <a:pt x="161" y="166"/>
                </a:lnTo>
                <a:lnTo>
                  <a:pt x="160" y="166"/>
                </a:lnTo>
                <a:lnTo>
                  <a:pt x="156" y="163"/>
                </a:lnTo>
                <a:lnTo>
                  <a:pt x="152" y="162"/>
                </a:lnTo>
                <a:lnTo>
                  <a:pt x="148" y="161"/>
                </a:lnTo>
                <a:lnTo>
                  <a:pt x="143" y="159"/>
                </a:lnTo>
                <a:lnTo>
                  <a:pt x="142" y="157"/>
                </a:lnTo>
                <a:lnTo>
                  <a:pt x="142" y="155"/>
                </a:lnTo>
                <a:lnTo>
                  <a:pt x="143" y="153"/>
                </a:lnTo>
                <a:lnTo>
                  <a:pt x="145" y="152"/>
                </a:lnTo>
                <a:lnTo>
                  <a:pt x="147" y="151"/>
                </a:lnTo>
                <a:lnTo>
                  <a:pt x="148" y="150"/>
                </a:lnTo>
                <a:lnTo>
                  <a:pt x="149" y="150"/>
                </a:lnTo>
                <a:lnTo>
                  <a:pt x="150" y="150"/>
                </a:lnTo>
                <a:lnTo>
                  <a:pt x="151" y="149"/>
                </a:lnTo>
                <a:lnTo>
                  <a:pt x="151" y="148"/>
                </a:lnTo>
                <a:lnTo>
                  <a:pt x="147" y="144"/>
                </a:lnTo>
                <a:lnTo>
                  <a:pt x="142" y="140"/>
                </a:lnTo>
                <a:lnTo>
                  <a:pt x="137" y="137"/>
                </a:lnTo>
                <a:lnTo>
                  <a:pt x="132" y="135"/>
                </a:lnTo>
                <a:lnTo>
                  <a:pt x="132" y="135"/>
                </a:lnTo>
                <a:lnTo>
                  <a:pt x="132" y="135"/>
                </a:lnTo>
                <a:lnTo>
                  <a:pt x="132" y="136"/>
                </a:lnTo>
                <a:lnTo>
                  <a:pt x="132" y="136"/>
                </a:lnTo>
                <a:lnTo>
                  <a:pt x="133" y="137"/>
                </a:lnTo>
                <a:lnTo>
                  <a:pt x="133" y="138"/>
                </a:lnTo>
                <a:lnTo>
                  <a:pt x="132" y="138"/>
                </a:lnTo>
                <a:lnTo>
                  <a:pt x="131" y="139"/>
                </a:lnTo>
                <a:lnTo>
                  <a:pt x="122" y="139"/>
                </a:lnTo>
                <a:lnTo>
                  <a:pt x="116" y="139"/>
                </a:lnTo>
                <a:lnTo>
                  <a:pt x="110" y="139"/>
                </a:lnTo>
                <a:lnTo>
                  <a:pt x="105" y="137"/>
                </a:lnTo>
                <a:lnTo>
                  <a:pt x="104" y="136"/>
                </a:lnTo>
                <a:lnTo>
                  <a:pt x="106" y="135"/>
                </a:lnTo>
                <a:lnTo>
                  <a:pt x="110" y="134"/>
                </a:lnTo>
                <a:lnTo>
                  <a:pt x="113" y="133"/>
                </a:lnTo>
                <a:lnTo>
                  <a:pt x="116" y="131"/>
                </a:lnTo>
                <a:lnTo>
                  <a:pt x="118" y="130"/>
                </a:lnTo>
                <a:lnTo>
                  <a:pt x="118" y="129"/>
                </a:lnTo>
                <a:lnTo>
                  <a:pt x="111" y="130"/>
                </a:lnTo>
                <a:lnTo>
                  <a:pt x="105" y="131"/>
                </a:lnTo>
                <a:lnTo>
                  <a:pt x="98" y="134"/>
                </a:lnTo>
                <a:lnTo>
                  <a:pt x="93" y="138"/>
                </a:lnTo>
                <a:lnTo>
                  <a:pt x="89" y="140"/>
                </a:lnTo>
                <a:lnTo>
                  <a:pt x="86" y="143"/>
                </a:lnTo>
                <a:lnTo>
                  <a:pt x="84" y="145"/>
                </a:lnTo>
                <a:lnTo>
                  <a:pt x="81" y="146"/>
                </a:lnTo>
                <a:lnTo>
                  <a:pt x="78" y="148"/>
                </a:lnTo>
                <a:lnTo>
                  <a:pt x="72" y="149"/>
                </a:lnTo>
                <a:lnTo>
                  <a:pt x="72" y="149"/>
                </a:lnTo>
                <a:lnTo>
                  <a:pt x="72" y="148"/>
                </a:lnTo>
                <a:lnTo>
                  <a:pt x="73" y="148"/>
                </a:lnTo>
                <a:lnTo>
                  <a:pt x="73" y="147"/>
                </a:lnTo>
                <a:lnTo>
                  <a:pt x="61" y="151"/>
                </a:lnTo>
                <a:lnTo>
                  <a:pt x="49" y="155"/>
                </a:lnTo>
                <a:lnTo>
                  <a:pt x="47" y="154"/>
                </a:lnTo>
                <a:lnTo>
                  <a:pt x="47" y="153"/>
                </a:lnTo>
                <a:lnTo>
                  <a:pt x="46" y="153"/>
                </a:lnTo>
                <a:lnTo>
                  <a:pt x="45" y="153"/>
                </a:lnTo>
                <a:lnTo>
                  <a:pt x="40" y="155"/>
                </a:lnTo>
                <a:lnTo>
                  <a:pt x="35" y="158"/>
                </a:lnTo>
                <a:lnTo>
                  <a:pt x="30" y="160"/>
                </a:lnTo>
                <a:lnTo>
                  <a:pt x="31" y="159"/>
                </a:lnTo>
                <a:lnTo>
                  <a:pt x="32" y="158"/>
                </a:lnTo>
                <a:lnTo>
                  <a:pt x="33" y="158"/>
                </a:lnTo>
                <a:lnTo>
                  <a:pt x="33" y="157"/>
                </a:lnTo>
                <a:lnTo>
                  <a:pt x="22" y="156"/>
                </a:lnTo>
                <a:lnTo>
                  <a:pt x="11" y="156"/>
                </a:lnTo>
                <a:lnTo>
                  <a:pt x="1" y="154"/>
                </a:lnTo>
                <a:lnTo>
                  <a:pt x="0" y="154"/>
                </a:lnTo>
                <a:lnTo>
                  <a:pt x="0" y="153"/>
                </a:lnTo>
                <a:lnTo>
                  <a:pt x="1" y="153"/>
                </a:lnTo>
                <a:lnTo>
                  <a:pt x="2" y="152"/>
                </a:lnTo>
                <a:lnTo>
                  <a:pt x="5" y="150"/>
                </a:lnTo>
                <a:lnTo>
                  <a:pt x="5" y="150"/>
                </a:lnTo>
                <a:lnTo>
                  <a:pt x="11" y="152"/>
                </a:lnTo>
                <a:lnTo>
                  <a:pt x="16" y="154"/>
                </a:lnTo>
                <a:lnTo>
                  <a:pt x="22" y="155"/>
                </a:lnTo>
                <a:lnTo>
                  <a:pt x="24" y="154"/>
                </a:lnTo>
                <a:lnTo>
                  <a:pt x="25" y="153"/>
                </a:lnTo>
                <a:lnTo>
                  <a:pt x="25" y="152"/>
                </a:lnTo>
                <a:lnTo>
                  <a:pt x="26" y="150"/>
                </a:lnTo>
                <a:lnTo>
                  <a:pt x="27" y="149"/>
                </a:lnTo>
                <a:lnTo>
                  <a:pt x="28" y="149"/>
                </a:lnTo>
                <a:lnTo>
                  <a:pt x="31" y="148"/>
                </a:lnTo>
                <a:lnTo>
                  <a:pt x="35" y="148"/>
                </a:lnTo>
                <a:lnTo>
                  <a:pt x="41" y="147"/>
                </a:lnTo>
                <a:lnTo>
                  <a:pt x="47" y="146"/>
                </a:lnTo>
                <a:lnTo>
                  <a:pt x="52" y="146"/>
                </a:lnTo>
                <a:lnTo>
                  <a:pt x="54" y="145"/>
                </a:lnTo>
                <a:lnTo>
                  <a:pt x="55" y="144"/>
                </a:lnTo>
                <a:lnTo>
                  <a:pt x="56" y="143"/>
                </a:lnTo>
                <a:lnTo>
                  <a:pt x="60" y="138"/>
                </a:lnTo>
                <a:lnTo>
                  <a:pt x="61" y="137"/>
                </a:lnTo>
                <a:lnTo>
                  <a:pt x="62" y="137"/>
                </a:lnTo>
                <a:lnTo>
                  <a:pt x="63" y="138"/>
                </a:lnTo>
                <a:lnTo>
                  <a:pt x="65" y="137"/>
                </a:lnTo>
                <a:lnTo>
                  <a:pt x="65" y="135"/>
                </a:lnTo>
                <a:lnTo>
                  <a:pt x="65" y="134"/>
                </a:lnTo>
                <a:lnTo>
                  <a:pt x="66" y="134"/>
                </a:lnTo>
                <a:lnTo>
                  <a:pt x="68" y="133"/>
                </a:lnTo>
                <a:lnTo>
                  <a:pt x="72" y="132"/>
                </a:lnTo>
                <a:lnTo>
                  <a:pt x="75" y="131"/>
                </a:lnTo>
                <a:lnTo>
                  <a:pt x="78" y="130"/>
                </a:lnTo>
                <a:lnTo>
                  <a:pt x="79" y="128"/>
                </a:lnTo>
                <a:lnTo>
                  <a:pt x="78" y="125"/>
                </a:lnTo>
                <a:lnTo>
                  <a:pt x="75" y="123"/>
                </a:lnTo>
                <a:lnTo>
                  <a:pt x="72" y="122"/>
                </a:lnTo>
                <a:lnTo>
                  <a:pt x="68" y="120"/>
                </a:lnTo>
                <a:lnTo>
                  <a:pt x="65" y="119"/>
                </a:lnTo>
                <a:lnTo>
                  <a:pt x="63" y="118"/>
                </a:lnTo>
                <a:lnTo>
                  <a:pt x="60" y="117"/>
                </a:lnTo>
                <a:lnTo>
                  <a:pt x="58" y="116"/>
                </a:lnTo>
                <a:lnTo>
                  <a:pt x="57" y="114"/>
                </a:lnTo>
                <a:lnTo>
                  <a:pt x="57" y="113"/>
                </a:lnTo>
                <a:lnTo>
                  <a:pt x="58" y="112"/>
                </a:lnTo>
                <a:lnTo>
                  <a:pt x="59" y="112"/>
                </a:lnTo>
                <a:lnTo>
                  <a:pt x="60" y="112"/>
                </a:lnTo>
                <a:lnTo>
                  <a:pt x="61" y="112"/>
                </a:lnTo>
                <a:lnTo>
                  <a:pt x="63" y="111"/>
                </a:lnTo>
                <a:lnTo>
                  <a:pt x="64" y="111"/>
                </a:lnTo>
                <a:lnTo>
                  <a:pt x="65" y="111"/>
                </a:lnTo>
                <a:lnTo>
                  <a:pt x="65" y="109"/>
                </a:lnTo>
                <a:lnTo>
                  <a:pt x="71" y="102"/>
                </a:lnTo>
                <a:lnTo>
                  <a:pt x="79" y="96"/>
                </a:lnTo>
                <a:lnTo>
                  <a:pt x="76" y="97"/>
                </a:lnTo>
                <a:lnTo>
                  <a:pt x="73" y="97"/>
                </a:lnTo>
                <a:lnTo>
                  <a:pt x="70" y="96"/>
                </a:lnTo>
                <a:lnTo>
                  <a:pt x="69" y="93"/>
                </a:lnTo>
                <a:lnTo>
                  <a:pt x="70" y="91"/>
                </a:lnTo>
                <a:lnTo>
                  <a:pt x="72" y="88"/>
                </a:lnTo>
                <a:lnTo>
                  <a:pt x="75" y="84"/>
                </a:lnTo>
                <a:lnTo>
                  <a:pt x="78" y="82"/>
                </a:lnTo>
                <a:lnTo>
                  <a:pt x="80" y="82"/>
                </a:lnTo>
                <a:lnTo>
                  <a:pt x="82" y="83"/>
                </a:lnTo>
                <a:lnTo>
                  <a:pt x="84" y="84"/>
                </a:lnTo>
                <a:lnTo>
                  <a:pt x="87" y="84"/>
                </a:lnTo>
                <a:lnTo>
                  <a:pt x="90" y="82"/>
                </a:lnTo>
                <a:lnTo>
                  <a:pt x="91" y="78"/>
                </a:lnTo>
                <a:lnTo>
                  <a:pt x="92" y="74"/>
                </a:lnTo>
                <a:lnTo>
                  <a:pt x="92" y="73"/>
                </a:lnTo>
                <a:lnTo>
                  <a:pt x="92" y="71"/>
                </a:lnTo>
                <a:lnTo>
                  <a:pt x="92" y="69"/>
                </a:lnTo>
                <a:lnTo>
                  <a:pt x="92" y="69"/>
                </a:lnTo>
                <a:lnTo>
                  <a:pt x="97" y="66"/>
                </a:lnTo>
                <a:lnTo>
                  <a:pt x="103" y="64"/>
                </a:lnTo>
                <a:lnTo>
                  <a:pt x="108" y="63"/>
                </a:lnTo>
                <a:lnTo>
                  <a:pt x="112" y="61"/>
                </a:lnTo>
                <a:lnTo>
                  <a:pt x="116" y="59"/>
                </a:lnTo>
                <a:lnTo>
                  <a:pt x="120" y="58"/>
                </a:lnTo>
                <a:lnTo>
                  <a:pt x="124" y="59"/>
                </a:lnTo>
                <a:lnTo>
                  <a:pt x="127" y="61"/>
                </a:lnTo>
                <a:lnTo>
                  <a:pt x="128" y="63"/>
                </a:lnTo>
                <a:lnTo>
                  <a:pt x="130" y="64"/>
                </a:lnTo>
                <a:lnTo>
                  <a:pt x="132" y="65"/>
                </a:lnTo>
                <a:lnTo>
                  <a:pt x="134" y="65"/>
                </a:lnTo>
                <a:lnTo>
                  <a:pt x="137" y="63"/>
                </a:lnTo>
                <a:lnTo>
                  <a:pt x="139" y="61"/>
                </a:lnTo>
                <a:lnTo>
                  <a:pt x="142" y="56"/>
                </a:lnTo>
                <a:lnTo>
                  <a:pt x="143" y="55"/>
                </a:lnTo>
                <a:lnTo>
                  <a:pt x="146" y="54"/>
                </a:lnTo>
                <a:lnTo>
                  <a:pt x="149" y="53"/>
                </a:lnTo>
                <a:lnTo>
                  <a:pt x="151" y="53"/>
                </a:lnTo>
                <a:lnTo>
                  <a:pt x="153" y="52"/>
                </a:lnTo>
                <a:lnTo>
                  <a:pt x="153" y="51"/>
                </a:lnTo>
                <a:lnTo>
                  <a:pt x="151" y="50"/>
                </a:lnTo>
                <a:lnTo>
                  <a:pt x="148" y="51"/>
                </a:lnTo>
                <a:lnTo>
                  <a:pt x="145" y="52"/>
                </a:lnTo>
                <a:lnTo>
                  <a:pt x="142" y="52"/>
                </a:lnTo>
                <a:lnTo>
                  <a:pt x="140" y="52"/>
                </a:lnTo>
                <a:lnTo>
                  <a:pt x="137" y="49"/>
                </a:lnTo>
                <a:lnTo>
                  <a:pt x="137" y="44"/>
                </a:lnTo>
                <a:lnTo>
                  <a:pt x="138" y="40"/>
                </a:lnTo>
                <a:lnTo>
                  <a:pt x="141" y="36"/>
                </a:lnTo>
                <a:lnTo>
                  <a:pt x="144" y="32"/>
                </a:lnTo>
                <a:lnTo>
                  <a:pt x="147" y="28"/>
                </a:lnTo>
                <a:lnTo>
                  <a:pt x="150" y="26"/>
                </a:lnTo>
                <a:lnTo>
                  <a:pt x="152" y="24"/>
                </a:lnTo>
                <a:lnTo>
                  <a:pt x="158" y="22"/>
                </a:lnTo>
                <a:lnTo>
                  <a:pt x="162" y="20"/>
                </a:lnTo>
                <a:lnTo>
                  <a:pt x="165" y="20"/>
                </a:lnTo>
                <a:lnTo>
                  <a:pt x="166" y="21"/>
                </a:lnTo>
                <a:lnTo>
                  <a:pt x="166" y="22"/>
                </a:lnTo>
                <a:lnTo>
                  <a:pt x="166" y="24"/>
                </a:lnTo>
                <a:lnTo>
                  <a:pt x="165" y="26"/>
                </a:lnTo>
                <a:lnTo>
                  <a:pt x="163" y="32"/>
                </a:lnTo>
                <a:lnTo>
                  <a:pt x="163" y="36"/>
                </a:lnTo>
                <a:lnTo>
                  <a:pt x="165" y="38"/>
                </a:lnTo>
                <a:lnTo>
                  <a:pt x="167" y="39"/>
                </a:lnTo>
                <a:lnTo>
                  <a:pt x="170" y="38"/>
                </a:lnTo>
                <a:lnTo>
                  <a:pt x="173" y="35"/>
                </a:lnTo>
                <a:lnTo>
                  <a:pt x="175" y="32"/>
                </a:lnTo>
                <a:lnTo>
                  <a:pt x="178" y="29"/>
                </a:lnTo>
                <a:lnTo>
                  <a:pt x="181" y="28"/>
                </a:lnTo>
                <a:lnTo>
                  <a:pt x="182" y="28"/>
                </a:lnTo>
                <a:lnTo>
                  <a:pt x="182" y="27"/>
                </a:lnTo>
                <a:lnTo>
                  <a:pt x="182" y="27"/>
                </a:lnTo>
                <a:lnTo>
                  <a:pt x="184" y="27"/>
                </a:lnTo>
                <a:lnTo>
                  <a:pt x="184" y="26"/>
                </a:lnTo>
                <a:lnTo>
                  <a:pt x="185" y="26"/>
                </a:lnTo>
                <a:lnTo>
                  <a:pt x="188" y="22"/>
                </a:lnTo>
                <a:lnTo>
                  <a:pt x="189" y="19"/>
                </a:lnTo>
                <a:lnTo>
                  <a:pt x="191" y="12"/>
                </a:lnTo>
                <a:lnTo>
                  <a:pt x="193" y="9"/>
                </a:lnTo>
                <a:lnTo>
                  <a:pt x="196" y="5"/>
                </a:lnTo>
                <a:lnTo>
                  <a:pt x="200" y="2"/>
                </a:lnTo>
                <a:lnTo>
                  <a:pt x="203" y="1"/>
                </a:lnTo>
                <a:lnTo>
                  <a:pt x="205" y="1"/>
                </a:lnTo>
                <a:lnTo>
                  <a:pt x="206" y="2"/>
                </a:lnTo>
                <a:lnTo>
                  <a:pt x="210" y="5"/>
                </a:lnTo>
                <a:lnTo>
                  <a:pt x="213" y="6"/>
                </a:lnTo>
                <a:lnTo>
                  <a:pt x="217" y="6"/>
                </a:lnTo>
                <a:lnTo>
                  <a:pt x="222" y="5"/>
                </a:lnTo>
                <a:lnTo>
                  <a:pt x="226" y="2"/>
                </a:lnTo>
                <a:lnTo>
                  <a:pt x="232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42" name="Freeform 163">
            <a:extLst>
              <a:ext uri="{FF2B5EF4-FFF2-40B4-BE49-F238E27FC236}">
                <a16:creationId xmlns:a16="http://schemas.microsoft.com/office/drawing/2014/main" id="{E2EB4D12-B403-45E6-8B3F-D5114D573777}"/>
              </a:ext>
            </a:extLst>
          </xdr:cNvPr>
          <xdr:cNvSpPr>
            <a:spLocks/>
          </xdr:cNvSpPr>
        </xdr:nvSpPr>
        <xdr:spPr bwMode="auto">
          <a:xfrm>
            <a:off x="3028625" y="4274881"/>
            <a:ext cx="1449" cy="1449"/>
          </a:xfrm>
          <a:custGeom>
            <a:avLst/>
            <a:gdLst/>
            <a:ahLst/>
            <a:cxnLst>
              <a:cxn ang="0">
                <a:pos x="1" y="0"/>
              </a:cxn>
              <a:cxn ang="0">
                <a:pos x="1" y="0"/>
              </a:cxn>
              <a:cxn ang="0">
                <a:pos x="1" y="0"/>
              </a:cxn>
              <a:cxn ang="0">
                <a:pos x="0" y="0"/>
              </a:cxn>
              <a:cxn ang="0">
                <a:pos x="1" y="0"/>
              </a:cxn>
            </a:cxnLst>
            <a:rect l="0" t="0" r="r" b="b"/>
            <a:pathLst>
              <a:path w="1">
                <a:moveTo>
                  <a:pt x="1" y="0"/>
                </a:moveTo>
                <a:lnTo>
                  <a:pt x="1" y="0"/>
                </a:lnTo>
                <a:lnTo>
                  <a:pt x="1" y="0"/>
                </a:lnTo>
                <a:lnTo>
                  <a:pt x="0" y="0"/>
                </a:lnTo>
                <a:lnTo>
                  <a:pt x="1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43" name="Freeform 164">
            <a:extLst>
              <a:ext uri="{FF2B5EF4-FFF2-40B4-BE49-F238E27FC236}">
                <a16:creationId xmlns:a16="http://schemas.microsoft.com/office/drawing/2014/main" id="{707B8CB1-5F1A-4592-9D2F-F57D1CDCC948}"/>
              </a:ext>
            </a:extLst>
          </xdr:cNvPr>
          <xdr:cNvSpPr>
            <a:spLocks/>
          </xdr:cNvSpPr>
        </xdr:nvSpPr>
        <xdr:spPr bwMode="auto">
          <a:xfrm>
            <a:off x="2808510" y="3290157"/>
            <a:ext cx="86887" cy="120195"/>
          </a:xfrm>
          <a:custGeom>
            <a:avLst/>
            <a:gdLst/>
            <a:ahLst/>
            <a:cxnLst>
              <a:cxn ang="0">
                <a:pos x="52" y="5"/>
              </a:cxn>
              <a:cxn ang="0">
                <a:pos x="60" y="14"/>
              </a:cxn>
              <a:cxn ang="0">
                <a:pos x="59" y="19"/>
              </a:cxn>
              <a:cxn ang="0">
                <a:pos x="53" y="25"/>
              </a:cxn>
              <a:cxn ang="0">
                <a:pos x="48" y="28"/>
              </a:cxn>
              <a:cxn ang="0">
                <a:pos x="49" y="28"/>
              </a:cxn>
              <a:cxn ang="0">
                <a:pos x="53" y="30"/>
              </a:cxn>
              <a:cxn ang="0">
                <a:pos x="54" y="31"/>
              </a:cxn>
              <a:cxn ang="0">
                <a:pos x="51" y="34"/>
              </a:cxn>
              <a:cxn ang="0">
                <a:pos x="46" y="36"/>
              </a:cxn>
              <a:cxn ang="0">
                <a:pos x="40" y="44"/>
              </a:cxn>
              <a:cxn ang="0">
                <a:pos x="35" y="50"/>
              </a:cxn>
              <a:cxn ang="0">
                <a:pos x="28" y="52"/>
              </a:cxn>
              <a:cxn ang="0">
                <a:pos x="28" y="54"/>
              </a:cxn>
              <a:cxn ang="0">
                <a:pos x="30" y="55"/>
              </a:cxn>
              <a:cxn ang="0">
                <a:pos x="30" y="56"/>
              </a:cxn>
              <a:cxn ang="0">
                <a:pos x="28" y="57"/>
              </a:cxn>
              <a:cxn ang="0">
                <a:pos x="26" y="54"/>
              </a:cxn>
              <a:cxn ang="0">
                <a:pos x="24" y="52"/>
              </a:cxn>
              <a:cxn ang="0">
                <a:pos x="21" y="57"/>
              </a:cxn>
              <a:cxn ang="0">
                <a:pos x="19" y="73"/>
              </a:cxn>
              <a:cxn ang="0">
                <a:pos x="15" y="82"/>
              </a:cxn>
              <a:cxn ang="0">
                <a:pos x="10" y="82"/>
              </a:cxn>
              <a:cxn ang="0">
                <a:pos x="2" y="74"/>
              </a:cxn>
              <a:cxn ang="0">
                <a:pos x="0" y="67"/>
              </a:cxn>
              <a:cxn ang="0">
                <a:pos x="4" y="60"/>
              </a:cxn>
              <a:cxn ang="0">
                <a:pos x="11" y="48"/>
              </a:cxn>
              <a:cxn ang="0">
                <a:pos x="16" y="42"/>
              </a:cxn>
              <a:cxn ang="0">
                <a:pos x="25" y="41"/>
              </a:cxn>
              <a:cxn ang="0">
                <a:pos x="26" y="39"/>
              </a:cxn>
              <a:cxn ang="0">
                <a:pos x="16" y="31"/>
              </a:cxn>
              <a:cxn ang="0">
                <a:pos x="18" y="31"/>
              </a:cxn>
              <a:cxn ang="0">
                <a:pos x="26" y="33"/>
              </a:cxn>
              <a:cxn ang="0">
                <a:pos x="32" y="34"/>
              </a:cxn>
              <a:cxn ang="0">
                <a:pos x="33" y="33"/>
              </a:cxn>
              <a:cxn ang="0">
                <a:pos x="30" y="31"/>
              </a:cxn>
              <a:cxn ang="0">
                <a:pos x="29" y="28"/>
              </a:cxn>
              <a:cxn ang="0">
                <a:pos x="33" y="25"/>
              </a:cxn>
              <a:cxn ang="0">
                <a:pos x="42" y="24"/>
              </a:cxn>
              <a:cxn ang="0">
                <a:pos x="44" y="23"/>
              </a:cxn>
              <a:cxn ang="0">
                <a:pos x="41" y="20"/>
              </a:cxn>
              <a:cxn ang="0">
                <a:pos x="42" y="15"/>
              </a:cxn>
              <a:cxn ang="0">
                <a:pos x="47" y="0"/>
              </a:cxn>
            </a:cxnLst>
            <a:rect l="0" t="0" r="r" b="b"/>
            <a:pathLst>
              <a:path w="60" h="83">
                <a:moveTo>
                  <a:pt x="47" y="0"/>
                </a:moveTo>
                <a:lnTo>
                  <a:pt x="52" y="5"/>
                </a:lnTo>
                <a:lnTo>
                  <a:pt x="57" y="9"/>
                </a:lnTo>
                <a:lnTo>
                  <a:pt x="60" y="14"/>
                </a:lnTo>
                <a:lnTo>
                  <a:pt x="60" y="16"/>
                </a:lnTo>
                <a:lnTo>
                  <a:pt x="59" y="19"/>
                </a:lnTo>
                <a:lnTo>
                  <a:pt x="56" y="22"/>
                </a:lnTo>
                <a:lnTo>
                  <a:pt x="53" y="25"/>
                </a:lnTo>
                <a:lnTo>
                  <a:pt x="50" y="27"/>
                </a:lnTo>
                <a:lnTo>
                  <a:pt x="48" y="28"/>
                </a:lnTo>
                <a:lnTo>
                  <a:pt x="48" y="28"/>
                </a:lnTo>
                <a:lnTo>
                  <a:pt x="49" y="28"/>
                </a:lnTo>
                <a:lnTo>
                  <a:pt x="51" y="29"/>
                </a:lnTo>
                <a:lnTo>
                  <a:pt x="53" y="30"/>
                </a:lnTo>
                <a:lnTo>
                  <a:pt x="54" y="30"/>
                </a:lnTo>
                <a:lnTo>
                  <a:pt x="54" y="31"/>
                </a:lnTo>
                <a:lnTo>
                  <a:pt x="53" y="32"/>
                </a:lnTo>
                <a:lnTo>
                  <a:pt x="51" y="34"/>
                </a:lnTo>
                <a:lnTo>
                  <a:pt x="48" y="35"/>
                </a:lnTo>
                <a:lnTo>
                  <a:pt x="46" y="36"/>
                </a:lnTo>
                <a:lnTo>
                  <a:pt x="43" y="40"/>
                </a:lnTo>
                <a:lnTo>
                  <a:pt x="40" y="44"/>
                </a:lnTo>
                <a:lnTo>
                  <a:pt x="37" y="49"/>
                </a:lnTo>
                <a:lnTo>
                  <a:pt x="35" y="50"/>
                </a:lnTo>
                <a:lnTo>
                  <a:pt x="30" y="51"/>
                </a:lnTo>
                <a:lnTo>
                  <a:pt x="28" y="52"/>
                </a:lnTo>
                <a:lnTo>
                  <a:pt x="28" y="53"/>
                </a:lnTo>
                <a:lnTo>
                  <a:pt x="28" y="54"/>
                </a:lnTo>
                <a:lnTo>
                  <a:pt x="29" y="54"/>
                </a:lnTo>
                <a:lnTo>
                  <a:pt x="30" y="55"/>
                </a:lnTo>
                <a:lnTo>
                  <a:pt x="30" y="56"/>
                </a:lnTo>
                <a:lnTo>
                  <a:pt x="30" y="56"/>
                </a:lnTo>
                <a:lnTo>
                  <a:pt x="30" y="57"/>
                </a:lnTo>
                <a:lnTo>
                  <a:pt x="28" y="57"/>
                </a:lnTo>
                <a:lnTo>
                  <a:pt x="27" y="56"/>
                </a:lnTo>
                <a:lnTo>
                  <a:pt x="26" y="54"/>
                </a:lnTo>
                <a:lnTo>
                  <a:pt x="25" y="53"/>
                </a:lnTo>
                <a:lnTo>
                  <a:pt x="24" y="52"/>
                </a:lnTo>
                <a:lnTo>
                  <a:pt x="23" y="53"/>
                </a:lnTo>
                <a:lnTo>
                  <a:pt x="21" y="57"/>
                </a:lnTo>
                <a:lnTo>
                  <a:pt x="19" y="67"/>
                </a:lnTo>
                <a:lnTo>
                  <a:pt x="19" y="73"/>
                </a:lnTo>
                <a:lnTo>
                  <a:pt x="18" y="78"/>
                </a:lnTo>
                <a:lnTo>
                  <a:pt x="15" y="82"/>
                </a:lnTo>
                <a:lnTo>
                  <a:pt x="13" y="83"/>
                </a:lnTo>
                <a:lnTo>
                  <a:pt x="10" y="82"/>
                </a:lnTo>
                <a:lnTo>
                  <a:pt x="7" y="80"/>
                </a:lnTo>
                <a:lnTo>
                  <a:pt x="2" y="74"/>
                </a:lnTo>
                <a:lnTo>
                  <a:pt x="1" y="70"/>
                </a:lnTo>
                <a:lnTo>
                  <a:pt x="0" y="67"/>
                </a:lnTo>
                <a:lnTo>
                  <a:pt x="2" y="63"/>
                </a:lnTo>
                <a:lnTo>
                  <a:pt x="4" y="60"/>
                </a:lnTo>
                <a:lnTo>
                  <a:pt x="6" y="57"/>
                </a:lnTo>
                <a:lnTo>
                  <a:pt x="11" y="48"/>
                </a:lnTo>
                <a:lnTo>
                  <a:pt x="14" y="43"/>
                </a:lnTo>
                <a:lnTo>
                  <a:pt x="16" y="42"/>
                </a:lnTo>
                <a:lnTo>
                  <a:pt x="22" y="41"/>
                </a:lnTo>
                <a:lnTo>
                  <a:pt x="25" y="41"/>
                </a:lnTo>
                <a:lnTo>
                  <a:pt x="26" y="40"/>
                </a:lnTo>
                <a:lnTo>
                  <a:pt x="26" y="39"/>
                </a:lnTo>
                <a:lnTo>
                  <a:pt x="22" y="34"/>
                </a:lnTo>
                <a:lnTo>
                  <a:pt x="16" y="31"/>
                </a:lnTo>
                <a:lnTo>
                  <a:pt x="17" y="31"/>
                </a:lnTo>
                <a:lnTo>
                  <a:pt x="18" y="31"/>
                </a:lnTo>
                <a:lnTo>
                  <a:pt x="18" y="31"/>
                </a:lnTo>
                <a:lnTo>
                  <a:pt x="26" y="33"/>
                </a:lnTo>
                <a:lnTo>
                  <a:pt x="30" y="34"/>
                </a:lnTo>
                <a:lnTo>
                  <a:pt x="32" y="34"/>
                </a:lnTo>
                <a:lnTo>
                  <a:pt x="33" y="34"/>
                </a:lnTo>
                <a:lnTo>
                  <a:pt x="33" y="33"/>
                </a:lnTo>
                <a:lnTo>
                  <a:pt x="32" y="32"/>
                </a:lnTo>
                <a:lnTo>
                  <a:pt x="30" y="31"/>
                </a:lnTo>
                <a:lnTo>
                  <a:pt x="29" y="29"/>
                </a:lnTo>
                <a:lnTo>
                  <a:pt x="29" y="28"/>
                </a:lnTo>
                <a:lnTo>
                  <a:pt x="30" y="27"/>
                </a:lnTo>
                <a:lnTo>
                  <a:pt x="33" y="25"/>
                </a:lnTo>
                <a:lnTo>
                  <a:pt x="38" y="24"/>
                </a:lnTo>
                <a:lnTo>
                  <a:pt x="42" y="24"/>
                </a:lnTo>
                <a:lnTo>
                  <a:pt x="45" y="26"/>
                </a:lnTo>
                <a:lnTo>
                  <a:pt x="44" y="23"/>
                </a:lnTo>
                <a:lnTo>
                  <a:pt x="42" y="21"/>
                </a:lnTo>
                <a:lnTo>
                  <a:pt x="41" y="20"/>
                </a:lnTo>
                <a:lnTo>
                  <a:pt x="41" y="19"/>
                </a:lnTo>
                <a:lnTo>
                  <a:pt x="42" y="15"/>
                </a:lnTo>
                <a:lnTo>
                  <a:pt x="44" y="10"/>
                </a:lnTo>
                <a:lnTo>
                  <a:pt x="47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44" name="Freeform 165">
            <a:extLst>
              <a:ext uri="{FF2B5EF4-FFF2-40B4-BE49-F238E27FC236}">
                <a16:creationId xmlns:a16="http://schemas.microsoft.com/office/drawing/2014/main" id="{2BA11F3C-B6C4-4B09-8405-6D49D2C90E1F}"/>
              </a:ext>
            </a:extLst>
          </xdr:cNvPr>
          <xdr:cNvSpPr>
            <a:spLocks/>
          </xdr:cNvSpPr>
        </xdr:nvSpPr>
        <xdr:spPr bwMode="auto">
          <a:xfrm>
            <a:off x="1712281" y="3233681"/>
            <a:ext cx="5792" cy="7241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1" y="0"/>
              </a:cxn>
              <a:cxn ang="0">
                <a:pos x="2" y="1"/>
              </a:cxn>
              <a:cxn ang="0">
                <a:pos x="2" y="2"/>
              </a:cxn>
              <a:cxn ang="0">
                <a:pos x="3" y="3"/>
              </a:cxn>
              <a:cxn ang="0">
                <a:pos x="4" y="5"/>
              </a:cxn>
              <a:cxn ang="0">
                <a:pos x="3" y="5"/>
              </a:cxn>
              <a:cxn ang="0">
                <a:pos x="1" y="5"/>
              </a:cxn>
              <a:cxn ang="0">
                <a:pos x="0" y="5"/>
              </a:cxn>
              <a:cxn ang="0">
                <a:pos x="0" y="3"/>
              </a:cxn>
              <a:cxn ang="0">
                <a:pos x="0" y="2"/>
              </a:cxn>
              <a:cxn ang="0">
                <a:pos x="0" y="1"/>
              </a:cxn>
              <a:cxn ang="0">
                <a:pos x="0" y="0"/>
              </a:cxn>
            </a:cxnLst>
            <a:rect l="0" t="0" r="r" b="b"/>
            <a:pathLst>
              <a:path w="4" h="5">
                <a:moveTo>
                  <a:pt x="0" y="0"/>
                </a:moveTo>
                <a:lnTo>
                  <a:pt x="1" y="0"/>
                </a:lnTo>
                <a:lnTo>
                  <a:pt x="2" y="1"/>
                </a:lnTo>
                <a:lnTo>
                  <a:pt x="2" y="2"/>
                </a:lnTo>
                <a:lnTo>
                  <a:pt x="3" y="3"/>
                </a:lnTo>
                <a:lnTo>
                  <a:pt x="4" y="5"/>
                </a:lnTo>
                <a:lnTo>
                  <a:pt x="3" y="5"/>
                </a:lnTo>
                <a:lnTo>
                  <a:pt x="1" y="5"/>
                </a:lnTo>
                <a:lnTo>
                  <a:pt x="0" y="5"/>
                </a:lnTo>
                <a:lnTo>
                  <a:pt x="0" y="3"/>
                </a:lnTo>
                <a:lnTo>
                  <a:pt x="0" y="2"/>
                </a:lnTo>
                <a:lnTo>
                  <a:pt x="0" y="1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45" name="Freeform 166">
            <a:extLst>
              <a:ext uri="{FF2B5EF4-FFF2-40B4-BE49-F238E27FC236}">
                <a16:creationId xmlns:a16="http://schemas.microsoft.com/office/drawing/2014/main" id="{72673C3A-5EDE-4CF2-9E97-E11BE34B116F}"/>
              </a:ext>
            </a:extLst>
          </xdr:cNvPr>
          <xdr:cNvSpPr>
            <a:spLocks/>
          </xdr:cNvSpPr>
        </xdr:nvSpPr>
        <xdr:spPr bwMode="auto">
          <a:xfrm>
            <a:off x="2822991" y="3332153"/>
            <a:ext cx="8689" cy="2896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3" y="1"/>
              </a:cxn>
              <a:cxn ang="0">
                <a:pos x="6" y="2"/>
              </a:cxn>
              <a:cxn ang="0">
                <a:pos x="0" y="0"/>
              </a:cxn>
            </a:cxnLst>
            <a:rect l="0" t="0" r="r" b="b"/>
            <a:pathLst>
              <a:path w="6" h="2">
                <a:moveTo>
                  <a:pt x="0" y="0"/>
                </a:moveTo>
                <a:lnTo>
                  <a:pt x="3" y="1"/>
                </a:lnTo>
                <a:lnTo>
                  <a:pt x="6" y="2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46" name="Freeform 167">
            <a:extLst>
              <a:ext uri="{FF2B5EF4-FFF2-40B4-BE49-F238E27FC236}">
                <a16:creationId xmlns:a16="http://schemas.microsoft.com/office/drawing/2014/main" id="{BE73480B-6DCF-4B63-8A79-276856F65056}"/>
              </a:ext>
            </a:extLst>
          </xdr:cNvPr>
          <xdr:cNvSpPr>
            <a:spLocks noEditPoints="1"/>
          </xdr:cNvSpPr>
        </xdr:nvSpPr>
        <xdr:spPr bwMode="auto">
          <a:xfrm>
            <a:off x="2544952" y="4355975"/>
            <a:ext cx="1449" cy="8689"/>
          </a:xfrm>
          <a:custGeom>
            <a:avLst/>
            <a:gdLst/>
            <a:ahLst/>
            <a:cxnLst>
              <a:cxn ang="0">
                <a:pos x="1" y="2"/>
              </a:cxn>
              <a:cxn ang="0">
                <a:pos x="1" y="4"/>
              </a:cxn>
              <a:cxn ang="0">
                <a:pos x="1" y="6"/>
              </a:cxn>
              <a:cxn ang="0">
                <a:pos x="1" y="6"/>
              </a:cxn>
              <a:cxn ang="0">
                <a:pos x="1" y="2"/>
              </a:cxn>
              <a:cxn ang="0">
                <a:pos x="0" y="0"/>
              </a:cxn>
              <a:cxn ang="0">
                <a:pos x="1" y="1"/>
              </a:cxn>
              <a:cxn ang="0">
                <a:pos x="1" y="2"/>
              </a:cxn>
              <a:cxn ang="0">
                <a:pos x="0" y="0"/>
              </a:cxn>
            </a:cxnLst>
            <a:rect l="0" t="0" r="r" b="b"/>
            <a:pathLst>
              <a:path w="1" h="6">
                <a:moveTo>
                  <a:pt x="1" y="2"/>
                </a:moveTo>
                <a:lnTo>
                  <a:pt x="1" y="4"/>
                </a:lnTo>
                <a:lnTo>
                  <a:pt x="1" y="6"/>
                </a:lnTo>
                <a:lnTo>
                  <a:pt x="1" y="6"/>
                </a:lnTo>
                <a:lnTo>
                  <a:pt x="1" y="2"/>
                </a:lnTo>
                <a:close/>
                <a:moveTo>
                  <a:pt x="0" y="0"/>
                </a:moveTo>
                <a:lnTo>
                  <a:pt x="1" y="1"/>
                </a:lnTo>
                <a:lnTo>
                  <a:pt x="1" y="2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47" name="Freeform 168">
            <a:extLst>
              <a:ext uri="{FF2B5EF4-FFF2-40B4-BE49-F238E27FC236}">
                <a16:creationId xmlns:a16="http://schemas.microsoft.com/office/drawing/2014/main" id="{7D00DD3E-6421-45C1-BB88-8AD769A25953}"/>
              </a:ext>
            </a:extLst>
          </xdr:cNvPr>
          <xdr:cNvSpPr>
            <a:spLocks/>
          </xdr:cNvSpPr>
        </xdr:nvSpPr>
        <xdr:spPr bwMode="auto">
          <a:xfrm>
            <a:off x="2811406" y="3093212"/>
            <a:ext cx="4345" cy="5792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1" y="1"/>
              </a:cxn>
              <a:cxn ang="0">
                <a:pos x="1" y="1"/>
              </a:cxn>
              <a:cxn ang="0">
                <a:pos x="2" y="1"/>
              </a:cxn>
              <a:cxn ang="0">
                <a:pos x="3" y="2"/>
              </a:cxn>
              <a:cxn ang="0">
                <a:pos x="3" y="3"/>
              </a:cxn>
              <a:cxn ang="0">
                <a:pos x="3" y="4"/>
              </a:cxn>
              <a:cxn ang="0">
                <a:pos x="0" y="1"/>
              </a:cxn>
              <a:cxn ang="0">
                <a:pos x="0" y="0"/>
              </a:cxn>
            </a:cxnLst>
            <a:rect l="0" t="0" r="r" b="b"/>
            <a:pathLst>
              <a:path w="3" h="4">
                <a:moveTo>
                  <a:pt x="0" y="0"/>
                </a:moveTo>
                <a:lnTo>
                  <a:pt x="1" y="1"/>
                </a:lnTo>
                <a:lnTo>
                  <a:pt x="1" y="1"/>
                </a:lnTo>
                <a:lnTo>
                  <a:pt x="2" y="1"/>
                </a:lnTo>
                <a:lnTo>
                  <a:pt x="3" y="2"/>
                </a:lnTo>
                <a:lnTo>
                  <a:pt x="3" y="3"/>
                </a:lnTo>
                <a:lnTo>
                  <a:pt x="3" y="4"/>
                </a:lnTo>
                <a:lnTo>
                  <a:pt x="0" y="1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48" name="Freeform 169">
            <a:extLst>
              <a:ext uri="{FF2B5EF4-FFF2-40B4-BE49-F238E27FC236}">
                <a16:creationId xmlns:a16="http://schemas.microsoft.com/office/drawing/2014/main" id="{24B7A779-B96E-4C57-B1D9-BE45D9B73DA7}"/>
              </a:ext>
            </a:extLst>
          </xdr:cNvPr>
          <xdr:cNvSpPr>
            <a:spLocks/>
          </xdr:cNvSpPr>
        </xdr:nvSpPr>
        <xdr:spPr bwMode="auto">
          <a:xfrm>
            <a:off x="2229261" y="3907057"/>
            <a:ext cx="7241" cy="5792"/>
          </a:xfrm>
          <a:custGeom>
            <a:avLst/>
            <a:gdLst/>
            <a:ahLst/>
            <a:cxnLst>
              <a:cxn ang="0">
                <a:pos x="5" y="0"/>
              </a:cxn>
              <a:cxn ang="0">
                <a:pos x="5" y="1"/>
              </a:cxn>
              <a:cxn ang="0">
                <a:pos x="3" y="3"/>
              </a:cxn>
              <a:cxn ang="0">
                <a:pos x="1" y="4"/>
              </a:cxn>
              <a:cxn ang="0">
                <a:pos x="0" y="4"/>
              </a:cxn>
              <a:cxn ang="0">
                <a:pos x="2" y="3"/>
              </a:cxn>
              <a:cxn ang="0">
                <a:pos x="4" y="2"/>
              </a:cxn>
              <a:cxn ang="0">
                <a:pos x="5" y="0"/>
              </a:cxn>
            </a:cxnLst>
            <a:rect l="0" t="0" r="r" b="b"/>
            <a:pathLst>
              <a:path w="5" h="4">
                <a:moveTo>
                  <a:pt x="5" y="0"/>
                </a:moveTo>
                <a:lnTo>
                  <a:pt x="5" y="1"/>
                </a:lnTo>
                <a:lnTo>
                  <a:pt x="3" y="3"/>
                </a:lnTo>
                <a:lnTo>
                  <a:pt x="1" y="4"/>
                </a:lnTo>
                <a:lnTo>
                  <a:pt x="0" y="4"/>
                </a:lnTo>
                <a:lnTo>
                  <a:pt x="2" y="3"/>
                </a:lnTo>
                <a:lnTo>
                  <a:pt x="4" y="2"/>
                </a:lnTo>
                <a:lnTo>
                  <a:pt x="5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49" name="Freeform 170">
            <a:extLst>
              <a:ext uri="{FF2B5EF4-FFF2-40B4-BE49-F238E27FC236}">
                <a16:creationId xmlns:a16="http://schemas.microsoft.com/office/drawing/2014/main" id="{AB5F62AE-4893-4A7E-B393-CA3F8D9AD44C}"/>
              </a:ext>
            </a:extLst>
          </xdr:cNvPr>
          <xdr:cNvSpPr>
            <a:spLocks/>
          </xdr:cNvSpPr>
        </xdr:nvSpPr>
        <xdr:spPr bwMode="auto">
          <a:xfrm>
            <a:off x="2679627" y="3657980"/>
            <a:ext cx="8689" cy="18826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3" y="4"/>
              </a:cxn>
              <a:cxn ang="0">
                <a:pos x="4" y="9"/>
              </a:cxn>
              <a:cxn ang="0">
                <a:pos x="6" y="13"/>
              </a:cxn>
              <a:cxn ang="0">
                <a:pos x="6" y="13"/>
              </a:cxn>
              <a:cxn ang="0">
                <a:pos x="6" y="13"/>
              </a:cxn>
              <a:cxn ang="0">
                <a:pos x="5" y="13"/>
              </a:cxn>
              <a:cxn ang="0">
                <a:pos x="5" y="12"/>
              </a:cxn>
              <a:cxn ang="0">
                <a:pos x="3" y="8"/>
              </a:cxn>
              <a:cxn ang="0">
                <a:pos x="2" y="4"/>
              </a:cxn>
              <a:cxn ang="0">
                <a:pos x="0" y="0"/>
              </a:cxn>
            </a:cxnLst>
            <a:rect l="0" t="0" r="r" b="b"/>
            <a:pathLst>
              <a:path w="6" h="13">
                <a:moveTo>
                  <a:pt x="0" y="0"/>
                </a:moveTo>
                <a:lnTo>
                  <a:pt x="3" y="4"/>
                </a:lnTo>
                <a:lnTo>
                  <a:pt x="4" y="9"/>
                </a:lnTo>
                <a:lnTo>
                  <a:pt x="6" y="13"/>
                </a:lnTo>
                <a:lnTo>
                  <a:pt x="6" y="13"/>
                </a:lnTo>
                <a:lnTo>
                  <a:pt x="6" y="13"/>
                </a:lnTo>
                <a:lnTo>
                  <a:pt x="5" y="13"/>
                </a:lnTo>
                <a:lnTo>
                  <a:pt x="5" y="12"/>
                </a:lnTo>
                <a:lnTo>
                  <a:pt x="3" y="8"/>
                </a:lnTo>
                <a:lnTo>
                  <a:pt x="2" y="4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50" name="Freeform 171">
            <a:extLst>
              <a:ext uri="{FF2B5EF4-FFF2-40B4-BE49-F238E27FC236}">
                <a16:creationId xmlns:a16="http://schemas.microsoft.com/office/drawing/2014/main" id="{40B0BDAD-48E4-499A-8B58-5375F4764D21}"/>
              </a:ext>
            </a:extLst>
          </xdr:cNvPr>
          <xdr:cNvSpPr>
            <a:spLocks/>
          </xdr:cNvSpPr>
        </xdr:nvSpPr>
        <xdr:spPr bwMode="auto">
          <a:xfrm>
            <a:off x="2673835" y="3652188"/>
            <a:ext cx="5792" cy="5792"/>
          </a:xfrm>
          <a:custGeom>
            <a:avLst/>
            <a:gdLst/>
            <a:ahLst/>
            <a:cxnLst>
              <a:cxn ang="0">
                <a:pos x="0" y="0"/>
              </a:cxn>
              <a:cxn ang="0">
                <a:pos x="2" y="2"/>
              </a:cxn>
              <a:cxn ang="0">
                <a:pos x="4" y="4"/>
              </a:cxn>
              <a:cxn ang="0">
                <a:pos x="3" y="3"/>
              </a:cxn>
              <a:cxn ang="0">
                <a:pos x="3" y="3"/>
              </a:cxn>
              <a:cxn ang="0">
                <a:pos x="3" y="3"/>
              </a:cxn>
              <a:cxn ang="0">
                <a:pos x="2" y="3"/>
              </a:cxn>
              <a:cxn ang="0">
                <a:pos x="1" y="2"/>
              </a:cxn>
              <a:cxn ang="0">
                <a:pos x="1" y="1"/>
              </a:cxn>
              <a:cxn ang="0">
                <a:pos x="0" y="1"/>
              </a:cxn>
              <a:cxn ang="0">
                <a:pos x="0" y="0"/>
              </a:cxn>
            </a:cxnLst>
            <a:rect l="0" t="0" r="r" b="b"/>
            <a:pathLst>
              <a:path w="4" h="4">
                <a:moveTo>
                  <a:pt x="0" y="0"/>
                </a:moveTo>
                <a:lnTo>
                  <a:pt x="2" y="2"/>
                </a:lnTo>
                <a:lnTo>
                  <a:pt x="4" y="4"/>
                </a:lnTo>
                <a:lnTo>
                  <a:pt x="3" y="3"/>
                </a:lnTo>
                <a:lnTo>
                  <a:pt x="3" y="3"/>
                </a:lnTo>
                <a:lnTo>
                  <a:pt x="3" y="3"/>
                </a:lnTo>
                <a:lnTo>
                  <a:pt x="2" y="3"/>
                </a:lnTo>
                <a:lnTo>
                  <a:pt x="1" y="2"/>
                </a:lnTo>
                <a:lnTo>
                  <a:pt x="1" y="1"/>
                </a:lnTo>
                <a:lnTo>
                  <a:pt x="0" y="1"/>
                </a:lnTo>
                <a:lnTo>
                  <a:pt x="0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51" name="Freeform 172">
            <a:extLst>
              <a:ext uri="{FF2B5EF4-FFF2-40B4-BE49-F238E27FC236}">
                <a16:creationId xmlns:a16="http://schemas.microsoft.com/office/drawing/2014/main" id="{0A1639E5-F028-4119-A735-7FA2330A3059}"/>
              </a:ext>
            </a:extLst>
          </xdr:cNvPr>
          <xdr:cNvSpPr>
            <a:spLocks noEditPoints="1"/>
          </xdr:cNvSpPr>
        </xdr:nvSpPr>
        <xdr:spPr bwMode="auto">
          <a:xfrm>
            <a:off x="1463204" y="2438661"/>
            <a:ext cx="806605" cy="273696"/>
          </a:xfrm>
          <a:custGeom>
            <a:avLst/>
            <a:gdLst/>
            <a:ahLst/>
            <a:cxnLst>
              <a:cxn ang="0">
                <a:pos x="88" y="168"/>
              </a:cxn>
              <a:cxn ang="0">
                <a:pos x="97" y="168"/>
              </a:cxn>
              <a:cxn ang="0">
                <a:pos x="555" y="0"/>
              </a:cxn>
              <a:cxn ang="0">
                <a:pos x="471" y="10"/>
              </a:cxn>
              <a:cxn ang="0">
                <a:pos x="443" y="7"/>
              </a:cxn>
              <a:cxn ang="0">
                <a:pos x="345" y="25"/>
              </a:cxn>
              <a:cxn ang="0">
                <a:pos x="353" y="24"/>
              </a:cxn>
              <a:cxn ang="0">
                <a:pos x="332" y="29"/>
              </a:cxn>
              <a:cxn ang="0">
                <a:pos x="303" y="38"/>
              </a:cxn>
              <a:cxn ang="0">
                <a:pos x="300" y="44"/>
              </a:cxn>
              <a:cxn ang="0">
                <a:pos x="313" y="40"/>
              </a:cxn>
              <a:cxn ang="0">
                <a:pos x="310" y="41"/>
              </a:cxn>
              <a:cxn ang="0">
                <a:pos x="272" y="57"/>
              </a:cxn>
              <a:cxn ang="0">
                <a:pos x="249" y="67"/>
              </a:cxn>
              <a:cxn ang="0">
                <a:pos x="236" y="77"/>
              </a:cxn>
              <a:cxn ang="0">
                <a:pos x="209" y="87"/>
              </a:cxn>
              <a:cxn ang="0">
                <a:pos x="198" y="92"/>
              </a:cxn>
              <a:cxn ang="0">
                <a:pos x="205" y="99"/>
              </a:cxn>
              <a:cxn ang="0">
                <a:pos x="196" y="103"/>
              </a:cxn>
              <a:cxn ang="0">
                <a:pos x="189" y="107"/>
              </a:cxn>
              <a:cxn ang="0">
                <a:pos x="189" y="110"/>
              </a:cxn>
              <a:cxn ang="0">
                <a:pos x="201" y="105"/>
              </a:cxn>
              <a:cxn ang="0">
                <a:pos x="189" y="126"/>
              </a:cxn>
              <a:cxn ang="0">
                <a:pos x="170" y="141"/>
              </a:cxn>
              <a:cxn ang="0">
                <a:pos x="174" y="138"/>
              </a:cxn>
              <a:cxn ang="0">
                <a:pos x="159" y="153"/>
              </a:cxn>
              <a:cxn ang="0">
                <a:pos x="144" y="161"/>
              </a:cxn>
              <a:cxn ang="0">
                <a:pos x="139" y="164"/>
              </a:cxn>
              <a:cxn ang="0">
                <a:pos x="140" y="179"/>
              </a:cxn>
              <a:cxn ang="0">
                <a:pos x="131" y="174"/>
              </a:cxn>
              <a:cxn ang="0">
                <a:pos x="123" y="180"/>
              </a:cxn>
              <a:cxn ang="0">
                <a:pos x="107" y="185"/>
              </a:cxn>
              <a:cxn ang="0">
                <a:pos x="111" y="183"/>
              </a:cxn>
              <a:cxn ang="0">
                <a:pos x="114" y="178"/>
              </a:cxn>
              <a:cxn ang="0">
                <a:pos x="119" y="171"/>
              </a:cxn>
              <a:cxn ang="0">
                <a:pos x="127" y="164"/>
              </a:cxn>
              <a:cxn ang="0">
                <a:pos x="131" y="156"/>
              </a:cxn>
              <a:cxn ang="0">
                <a:pos x="141" y="150"/>
              </a:cxn>
              <a:cxn ang="0">
                <a:pos x="134" y="153"/>
              </a:cxn>
              <a:cxn ang="0">
                <a:pos x="117" y="159"/>
              </a:cxn>
              <a:cxn ang="0">
                <a:pos x="119" y="149"/>
              </a:cxn>
              <a:cxn ang="0">
                <a:pos x="115" y="149"/>
              </a:cxn>
              <a:cxn ang="0">
                <a:pos x="108" y="161"/>
              </a:cxn>
              <a:cxn ang="0">
                <a:pos x="99" y="165"/>
              </a:cxn>
              <a:cxn ang="0">
                <a:pos x="96" y="168"/>
              </a:cxn>
              <a:cxn ang="0">
                <a:pos x="80" y="178"/>
              </a:cxn>
              <a:cxn ang="0">
                <a:pos x="87" y="169"/>
              </a:cxn>
              <a:cxn ang="0">
                <a:pos x="79" y="167"/>
              </a:cxn>
              <a:cxn ang="0">
                <a:pos x="70" y="165"/>
              </a:cxn>
              <a:cxn ang="0">
                <a:pos x="57" y="168"/>
              </a:cxn>
              <a:cxn ang="0">
                <a:pos x="63" y="163"/>
              </a:cxn>
              <a:cxn ang="0">
                <a:pos x="74" y="153"/>
              </a:cxn>
              <a:cxn ang="0">
                <a:pos x="71" y="146"/>
              </a:cxn>
              <a:cxn ang="0">
                <a:pos x="58" y="155"/>
              </a:cxn>
              <a:cxn ang="0">
                <a:pos x="19" y="177"/>
              </a:cxn>
              <a:cxn ang="0">
                <a:pos x="1" y="188"/>
              </a:cxn>
              <a:cxn ang="0">
                <a:pos x="163" y="87"/>
              </a:cxn>
              <a:cxn ang="0">
                <a:pos x="346" y="23"/>
              </a:cxn>
              <a:cxn ang="0">
                <a:pos x="545" y="0"/>
              </a:cxn>
            </a:cxnLst>
            <a:rect l="0" t="0" r="r" b="b"/>
            <a:pathLst>
              <a:path w="557" h="189">
                <a:moveTo>
                  <a:pt x="88" y="168"/>
                </a:moveTo>
                <a:lnTo>
                  <a:pt x="87" y="168"/>
                </a:lnTo>
                <a:lnTo>
                  <a:pt x="87" y="169"/>
                </a:lnTo>
                <a:lnTo>
                  <a:pt x="88" y="168"/>
                </a:lnTo>
                <a:close/>
                <a:moveTo>
                  <a:pt x="98" y="167"/>
                </a:moveTo>
                <a:lnTo>
                  <a:pt x="98" y="167"/>
                </a:lnTo>
                <a:lnTo>
                  <a:pt x="98" y="167"/>
                </a:lnTo>
                <a:lnTo>
                  <a:pt x="97" y="168"/>
                </a:lnTo>
                <a:lnTo>
                  <a:pt x="96" y="168"/>
                </a:lnTo>
                <a:lnTo>
                  <a:pt x="98" y="167"/>
                </a:lnTo>
                <a:close/>
                <a:moveTo>
                  <a:pt x="545" y="0"/>
                </a:moveTo>
                <a:lnTo>
                  <a:pt x="555" y="0"/>
                </a:lnTo>
                <a:lnTo>
                  <a:pt x="557" y="0"/>
                </a:lnTo>
                <a:lnTo>
                  <a:pt x="480" y="10"/>
                </a:lnTo>
                <a:lnTo>
                  <a:pt x="475" y="10"/>
                </a:lnTo>
                <a:lnTo>
                  <a:pt x="471" y="10"/>
                </a:lnTo>
                <a:lnTo>
                  <a:pt x="462" y="8"/>
                </a:lnTo>
                <a:lnTo>
                  <a:pt x="453" y="6"/>
                </a:lnTo>
                <a:lnTo>
                  <a:pt x="448" y="6"/>
                </a:lnTo>
                <a:lnTo>
                  <a:pt x="443" y="7"/>
                </a:lnTo>
                <a:lnTo>
                  <a:pt x="437" y="8"/>
                </a:lnTo>
                <a:lnTo>
                  <a:pt x="432" y="10"/>
                </a:lnTo>
                <a:lnTo>
                  <a:pt x="388" y="18"/>
                </a:lnTo>
                <a:lnTo>
                  <a:pt x="345" y="25"/>
                </a:lnTo>
                <a:lnTo>
                  <a:pt x="343" y="26"/>
                </a:lnTo>
                <a:lnTo>
                  <a:pt x="344" y="26"/>
                </a:lnTo>
                <a:lnTo>
                  <a:pt x="347" y="25"/>
                </a:lnTo>
                <a:lnTo>
                  <a:pt x="353" y="24"/>
                </a:lnTo>
                <a:lnTo>
                  <a:pt x="356" y="24"/>
                </a:lnTo>
                <a:lnTo>
                  <a:pt x="356" y="24"/>
                </a:lnTo>
                <a:lnTo>
                  <a:pt x="348" y="26"/>
                </a:lnTo>
                <a:lnTo>
                  <a:pt x="332" y="29"/>
                </a:lnTo>
                <a:lnTo>
                  <a:pt x="324" y="31"/>
                </a:lnTo>
                <a:lnTo>
                  <a:pt x="315" y="35"/>
                </a:lnTo>
                <a:lnTo>
                  <a:pt x="311" y="36"/>
                </a:lnTo>
                <a:lnTo>
                  <a:pt x="303" y="38"/>
                </a:lnTo>
                <a:lnTo>
                  <a:pt x="300" y="39"/>
                </a:lnTo>
                <a:lnTo>
                  <a:pt x="298" y="43"/>
                </a:lnTo>
                <a:lnTo>
                  <a:pt x="298" y="44"/>
                </a:lnTo>
                <a:lnTo>
                  <a:pt x="300" y="44"/>
                </a:lnTo>
                <a:lnTo>
                  <a:pt x="303" y="44"/>
                </a:lnTo>
                <a:lnTo>
                  <a:pt x="306" y="42"/>
                </a:lnTo>
                <a:lnTo>
                  <a:pt x="310" y="41"/>
                </a:lnTo>
                <a:lnTo>
                  <a:pt x="313" y="40"/>
                </a:lnTo>
                <a:lnTo>
                  <a:pt x="313" y="41"/>
                </a:lnTo>
                <a:lnTo>
                  <a:pt x="312" y="41"/>
                </a:lnTo>
                <a:lnTo>
                  <a:pt x="310" y="41"/>
                </a:lnTo>
                <a:lnTo>
                  <a:pt x="310" y="41"/>
                </a:lnTo>
                <a:lnTo>
                  <a:pt x="294" y="48"/>
                </a:lnTo>
                <a:lnTo>
                  <a:pt x="287" y="51"/>
                </a:lnTo>
                <a:lnTo>
                  <a:pt x="279" y="54"/>
                </a:lnTo>
                <a:lnTo>
                  <a:pt x="272" y="57"/>
                </a:lnTo>
                <a:lnTo>
                  <a:pt x="265" y="59"/>
                </a:lnTo>
                <a:lnTo>
                  <a:pt x="258" y="62"/>
                </a:lnTo>
                <a:lnTo>
                  <a:pt x="251" y="65"/>
                </a:lnTo>
                <a:lnTo>
                  <a:pt x="249" y="67"/>
                </a:lnTo>
                <a:lnTo>
                  <a:pt x="248" y="69"/>
                </a:lnTo>
                <a:lnTo>
                  <a:pt x="247" y="70"/>
                </a:lnTo>
                <a:lnTo>
                  <a:pt x="241" y="74"/>
                </a:lnTo>
                <a:lnTo>
                  <a:pt x="236" y="77"/>
                </a:lnTo>
                <a:lnTo>
                  <a:pt x="232" y="79"/>
                </a:lnTo>
                <a:lnTo>
                  <a:pt x="225" y="81"/>
                </a:lnTo>
                <a:lnTo>
                  <a:pt x="214" y="86"/>
                </a:lnTo>
                <a:lnTo>
                  <a:pt x="209" y="87"/>
                </a:lnTo>
                <a:lnTo>
                  <a:pt x="205" y="87"/>
                </a:lnTo>
                <a:lnTo>
                  <a:pt x="201" y="88"/>
                </a:lnTo>
                <a:lnTo>
                  <a:pt x="198" y="90"/>
                </a:lnTo>
                <a:lnTo>
                  <a:pt x="198" y="92"/>
                </a:lnTo>
                <a:lnTo>
                  <a:pt x="198" y="94"/>
                </a:lnTo>
                <a:lnTo>
                  <a:pt x="201" y="99"/>
                </a:lnTo>
                <a:lnTo>
                  <a:pt x="202" y="99"/>
                </a:lnTo>
                <a:lnTo>
                  <a:pt x="205" y="99"/>
                </a:lnTo>
                <a:lnTo>
                  <a:pt x="201" y="102"/>
                </a:lnTo>
                <a:lnTo>
                  <a:pt x="199" y="103"/>
                </a:lnTo>
                <a:lnTo>
                  <a:pt x="197" y="103"/>
                </a:lnTo>
                <a:lnTo>
                  <a:pt x="196" y="103"/>
                </a:lnTo>
                <a:lnTo>
                  <a:pt x="195" y="103"/>
                </a:lnTo>
                <a:lnTo>
                  <a:pt x="193" y="103"/>
                </a:lnTo>
                <a:lnTo>
                  <a:pt x="191" y="104"/>
                </a:lnTo>
                <a:lnTo>
                  <a:pt x="189" y="107"/>
                </a:lnTo>
                <a:lnTo>
                  <a:pt x="185" y="111"/>
                </a:lnTo>
                <a:lnTo>
                  <a:pt x="187" y="111"/>
                </a:lnTo>
                <a:lnTo>
                  <a:pt x="188" y="110"/>
                </a:lnTo>
                <a:lnTo>
                  <a:pt x="189" y="110"/>
                </a:lnTo>
                <a:lnTo>
                  <a:pt x="192" y="108"/>
                </a:lnTo>
                <a:lnTo>
                  <a:pt x="195" y="106"/>
                </a:lnTo>
                <a:lnTo>
                  <a:pt x="198" y="104"/>
                </a:lnTo>
                <a:lnTo>
                  <a:pt x="201" y="105"/>
                </a:lnTo>
                <a:lnTo>
                  <a:pt x="202" y="107"/>
                </a:lnTo>
                <a:lnTo>
                  <a:pt x="202" y="110"/>
                </a:lnTo>
                <a:lnTo>
                  <a:pt x="200" y="114"/>
                </a:lnTo>
                <a:lnTo>
                  <a:pt x="189" y="126"/>
                </a:lnTo>
                <a:lnTo>
                  <a:pt x="185" y="129"/>
                </a:lnTo>
                <a:lnTo>
                  <a:pt x="182" y="132"/>
                </a:lnTo>
                <a:lnTo>
                  <a:pt x="181" y="133"/>
                </a:lnTo>
                <a:lnTo>
                  <a:pt x="170" y="141"/>
                </a:lnTo>
                <a:lnTo>
                  <a:pt x="171" y="141"/>
                </a:lnTo>
                <a:lnTo>
                  <a:pt x="172" y="139"/>
                </a:lnTo>
                <a:lnTo>
                  <a:pt x="173" y="138"/>
                </a:lnTo>
                <a:lnTo>
                  <a:pt x="174" y="138"/>
                </a:lnTo>
                <a:lnTo>
                  <a:pt x="175" y="138"/>
                </a:lnTo>
                <a:lnTo>
                  <a:pt x="169" y="144"/>
                </a:lnTo>
                <a:lnTo>
                  <a:pt x="164" y="149"/>
                </a:lnTo>
                <a:lnTo>
                  <a:pt x="159" y="153"/>
                </a:lnTo>
                <a:lnTo>
                  <a:pt x="153" y="156"/>
                </a:lnTo>
                <a:lnTo>
                  <a:pt x="146" y="160"/>
                </a:lnTo>
                <a:lnTo>
                  <a:pt x="145" y="161"/>
                </a:lnTo>
                <a:lnTo>
                  <a:pt x="144" y="161"/>
                </a:lnTo>
                <a:lnTo>
                  <a:pt x="142" y="162"/>
                </a:lnTo>
                <a:lnTo>
                  <a:pt x="141" y="162"/>
                </a:lnTo>
                <a:lnTo>
                  <a:pt x="140" y="163"/>
                </a:lnTo>
                <a:lnTo>
                  <a:pt x="139" y="164"/>
                </a:lnTo>
                <a:lnTo>
                  <a:pt x="139" y="168"/>
                </a:lnTo>
                <a:lnTo>
                  <a:pt x="141" y="172"/>
                </a:lnTo>
                <a:lnTo>
                  <a:pt x="141" y="176"/>
                </a:lnTo>
                <a:lnTo>
                  <a:pt x="140" y="179"/>
                </a:lnTo>
                <a:lnTo>
                  <a:pt x="138" y="179"/>
                </a:lnTo>
                <a:lnTo>
                  <a:pt x="136" y="177"/>
                </a:lnTo>
                <a:lnTo>
                  <a:pt x="133" y="175"/>
                </a:lnTo>
                <a:lnTo>
                  <a:pt x="131" y="174"/>
                </a:lnTo>
                <a:lnTo>
                  <a:pt x="130" y="175"/>
                </a:lnTo>
                <a:lnTo>
                  <a:pt x="129" y="177"/>
                </a:lnTo>
                <a:lnTo>
                  <a:pt x="128" y="177"/>
                </a:lnTo>
                <a:lnTo>
                  <a:pt x="123" y="180"/>
                </a:lnTo>
                <a:lnTo>
                  <a:pt x="118" y="183"/>
                </a:lnTo>
                <a:lnTo>
                  <a:pt x="112" y="184"/>
                </a:lnTo>
                <a:lnTo>
                  <a:pt x="108" y="185"/>
                </a:lnTo>
                <a:lnTo>
                  <a:pt x="107" y="185"/>
                </a:lnTo>
                <a:lnTo>
                  <a:pt x="108" y="185"/>
                </a:lnTo>
                <a:lnTo>
                  <a:pt x="108" y="185"/>
                </a:lnTo>
                <a:lnTo>
                  <a:pt x="109" y="184"/>
                </a:lnTo>
                <a:lnTo>
                  <a:pt x="111" y="183"/>
                </a:lnTo>
                <a:lnTo>
                  <a:pt x="113" y="182"/>
                </a:lnTo>
                <a:lnTo>
                  <a:pt x="114" y="181"/>
                </a:lnTo>
                <a:lnTo>
                  <a:pt x="114" y="179"/>
                </a:lnTo>
                <a:lnTo>
                  <a:pt x="114" y="178"/>
                </a:lnTo>
                <a:lnTo>
                  <a:pt x="115" y="177"/>
                </a:lnTo>
                <a:lnTo>
                  <a:pt x="115" y="175"/>
                </a:lnTo>
                <a:lnTo>
                  <a:pt x="115" y="174"/>
                </a:lnTo>
                <a:lnTo>
                  <a:pt x="119" y="171"/>
                </a:lnTo>
                <a:lnTo>
                  <a:pt x="123" y="169"/>
                </a:lnTo>
                <a:lnTo>
                  <a:pt x="126" y="167"/>
                </a:lnTo>
                <a:lnTo>
                  <a:pt x="127" y="165"/>
                </a:lnTo>
                <a:lnTo>
                  <a:pt x="127" y="164"/>
                </a:lnTo>
                <a:lnTo>
                  <a:pt x="126" y="163"/>
                </a:lnTo>
                <a:lnTo>
                  <a:pt x="126" y="160"/>
                </a:lnTo>
                <a:lnTo>
                  <a:pt x="127" y="159"/>
                </a:lnTo>
                <a:lnTo>
                  <a:pt x="131" y="156"/>
                </a:lnTo>
                <a:lnTo>
                  <a:pt x="136" y="154"/>
                </a:lnTo>
                <a:lnTo>
                  <a:pt x="141" y="151"/>
                </a:lnTo>
                <a:lnTo>
                  <a:pt x="141" y="150"/>
                </a:lnTo>
                <a:lnTo>
                  <a:pt x="141" y="150"/>
                </a:lnTo>
                <a:lnTo>
                  <a:pt x="139" y="151"/>
                </a:lnTo>
                <a:lnTo>
                  <a:pt x="138" y="151"/>
                </a:lnTo>
                <a:lnTo>
                  <a:pt x="135" y="153"/>
                </a:lnTo>
                <a:lnTo>
                  <a:pt x="134" y="153"/>
                </a:lnTo>
                <a:lnTo>
                  <a:pt x="130" y="155"/>
                </a:lnTo>
                <a:lnTo>
                  <a:pt x="125" y="158"/>
                </a:lnTo>
                <a:lnTo>
                  <a:pt x="121" y="160"/>
                </a:lnTo>
                <a:lnTo>
                  <a:pt x="117" y="159"/>
                </a:lnTo>
                <a:lnTo>
                  <a:pt x="116" y="158"/>
                </a:lnTo>
                <a:lnTo>
                  <a:pt x="116" y="155"/>
                </a:lnTo>
                <a:lnTo>
                  <a:pt x="118" y="152"/>
                </a:lnTo>
                <a:lnTo>
                  <a:pt x="119" y="149"/>
                </a:lnTo>
                <a:lnTo>
                  <a:pt x="120" y="147"/>
                </a:lnTo>
                <a:lnTo>
                  <a:pt x="119" y="146"/>
                </a:lnTo>
                <a:lnTo>
                  <a:pt x="117" y="147"/>
                </a:lnTo>
                <a:lnTo>
                  <a:pt x="115" y="149"/>
                </a:lnTo>
                <a:lnTo>
                  <a:pt x="114" y="153"/>
                </a:lnTo>
                <a:lnTo>
                  <a:pt x="113" y="156"/>
                </a:lnTo>
                <a:lnTo>
                  <a:pt x="111" y="158"/>
                </a:lnTo>
                <a:lnTo>
                  <a:pt x="108" y="161"/>
                </a:lnTo>
                <a:lnTo>
                  <a:pt x="103" y="164"/>
                </a:lnTo>
                <a:lnTo>
                  <a:pt x="99" y="166"/>
                </a:lnTo>
                <a:lnTo>
                  <a:pt x="99" y="166"/>
                </a:lnTo>
                <a:lnTo>
                  <a:pt x="99" y="165"/>
                </a:lnTo>
                <a:lnTo>
                  <a:pt x="96" y="167"/>
                </a:lnTo>
                <a:lnTo>
                  <a:pt x="96" y="167"/>
                </a:lnTo>
                <a:lnTo>
                  <a:pt x="95" y="168"/>
                </a:lnTo>
                <a:lnTo>
                  <a:pt x="96" y="168"/>
                </a:lnTo>
                <a:lnTo>
                  <a:pt x="92" y="171"/>
                </a:lnTo>
                <a:lnTo>
                  <a:pt x="85" y="176"/>
                </a:lnTo>
                <a:lnTo>
                  <a:pt x="85" y="176"/>
                </a:lnTo>
                <a:lnTo>
                  <a:pt x="80" y="178"/>
                </a:lnTo>
                <a:lnTo>
                  <a:pt x="79" y="178"/>
                </a:lnTo>
                <a:lnTo>
                  <a:pt x="79" y="178"/>
                </a:lnTo>
                <a:lnTo>
                  <a:pt x="81" y="175"/>
                </a:lnTo>
                <a:lnTo>
                  <a:pt x="87" y="169"/>
                </a:lnTo>
                <a:lnTo>
                  <a:pt x="85" y="170"/>
                </a:lnTo>
                <a:lnTo>
                  <a:pt x="84" y="170"/>
                </a:lnTo>
                <a:lnTo>
                  <a:pt x="80" y="169"/>
                </a:lnTo>
                <a:lnTo>
                  <a:pt x="79" y="167"/>
                </a:lnTo>
                <a:lnTo>
                  <a:pt x="78" y="165"/>
                </a:lnTo>
                <a:lnTo>
                  <a:pt x="76" y="164"/>
                </a:lnTo>
                <a:lnTo>
                  <a:pt x="74" y="164"/>
                </a:lnTo>
                <a:lnTo>
                  <a:pt x="70" y="165"/>
                </a:lnTo>
                <a:lnTo>
                  <a:pt x="66" y="168"/>
                </a:lnTo>
                <a:lnTo>
                  <a:pt x="63" y="169"/>
                </a:lnTo>
                <a:lnTo>
                  <a:pt x="60" y="170"/>
                </a:lnTo>
                <a:lnTo>
                  <a:pt x="57" y="168"/>
                </a:lnTo>
                <a:lnTo>
                  <a:pt x="57" y="167"/>
                </a:lnTo>
                <a:lnTo>
                  <a:pt x="58" y="165"/>
                </a:lnTo>
                <a:lnTo>
                  <a:pt x="60" y="164"/>
                </a:lnTo>
                <a:lnTo>
                  <a:pt x="63" y="163"/>
                </a:lnTo>
                <a:lnTo>
                  <a:pt x="66" y="161"/>
                </a:lnTo>
                <a:lnTo>
                  <a:pt x="68" y="160"/>
                </a:lnTo>
                <a:lnTo>
                  <a:pt x="71" y="157"/>
                </a:lnTo>
                <a:lnTo>
                  <a:pt x="74" y="153"/>
                </a:lnTo>
                <a:lnTo>
                  <a:pt x="75" y="149"/>
                </a:lnTo>
                <a:lnTo>
                  <a:pt x="75" y="146"/>
                </a:lnTo>
                <a:lnTo>
                  <a:pt x="73" y="145"/>
                </a:lnTo>
                <a:lnTo>
                  <a:pt x="71" y="146"/>
                </a:lnTo>
                <a:lnTo>
                  <a:pt x="68" y="148"/>
                </a:lnTo>
                <a:lnTo>
                  <a:pt x="66" y="150"/>
                </a:lnTo>
                <a:lnTo>
                  <a:pt x="63" y="152"/>
                </a:lnTo>
                <a:lnTo>
                  <a:pt x="58" y="155"/>
                </a:lnTo>
                <a:lnTo>
                  <a:pt x="51" y="158"/>
                </a:lnTo>
                <a:lnTo>
                  <a:pt x="44" y="162"/>
                </a:lnTo>
                <a:lnTo>
                  <a:pt x="28" y="173"/>
                </a:lnTo>
                <a:lnTo>
                  <a:pt x="19" y="177"/>
                </a:lnTo>
                <a:lnTo>
                  <a:pt x="11" y="182"/>
                </a:lnTo>
                <a:lnTo>
                  <a:pt x="5" y="186"/>
                </a:lnTo>
                <a:lnTo>
                  <a:pt x="0" y="189"/>
                </a:lnTo>
                <a:lnTo>
                  <a:pt x="1" y="188"/>
                </a:lnTo>
                <a:lnTo>
                  <a:pt x="39" y="160"/>
                </a:lnTo>
                <a:lnTo>
                  <a:pt x="79" y="133"/>
                </a:lnTo>
                <a:lnTo>
                  <a:pt x="120" y="109"/>
                </a:lnTo>
                <a:lnTo>
                  <a:pt x="163" y="87"/>
                </a:lnTo>
                <a:lnTo>
                  <a:pt x="207" y="67"/>
                </a:lnTo>
                <a:lnTo>
                  <a:pt x="252" y="50"/>
                </a:lnTo>
                <a:lnTo>
                  <a:pt x="298" y="35"/>
                </a:lnTo>
                <a:lnTo>
                  <a:pt x="346" y="23"/>
                </a:lnTo>
                <a:lnTo>
                  <a:pt x="394" y="13"/>
                </a:lnTo>
                <a:lnTo>
                  <a:pt x="444" y="6"/>
                </a:lnTo>
                <a:lnTo>
                  <a:pt x="494" y="2"/>
                </a:lnTo>
                <a:lnTo>
                  <a:pt x="545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52" name="Freeform 173">
            <a:extLst>
              <a:ext uri="{FF2B5EF4-FFF2-40B4-BE49-F238E27FC236}">
                <a16:creationId xmlns:a16="http://schemas.microsoft.com/office/drawing/2014/main" id="{DADA0301-470A-4325-98CC-4B3F7845CC35}"/>
              </a:ext>
            </a:extLst>
          </xdr:cNvPr>
          <xdr:cNvSpPr>
            <a:spLocks noEditPoints="1"/>
          </xdr:cNvSpPr>
        </xdr:nvSpPr>
        <xdr:spPr bwMode="auto">
          <a:xfrm>
            <a:off x="2614461" y="2490793"/>
            <a:ext cx="370719" cy="188256"/>
          </a:xfrm>
          <a:custGeom>
            <a:avLst/>
            <a:gdLst/>
            <a:ahLst/>
            <a:cxnLst>
              <a:cxn ang="0">
                <a:pos x="231" y="109"/>
              </a:cxn>
              <a:cxn ang="0">
                <a:pos x="227" y="107"/>
              </a:cxn>
              <a:cxn ang="0">
                <a:pos x="206" y="95"/>
              </a:cxn>
              <a:cxn ang="0">
                <a:pos x="159" y="78"/>
              </a:cxn>
              <a:cxn ang="0">
                <a:pos x="139" y="56"/>
              </a:cxn>
              <a:cxn ang="0">
                <a:pos x="139" y="56"/>
              </a:cxn>
              <a:cxn ang="0">
                <a:pos x="58" y="32"/>
              </a:cxn>
              <a:cxn ang="0">
                <a:pos x="61" y="32"/>
              </a:cxn>
              <a:cxn ang="0">
                <a:pos x="58" y="31"/>
              </a:cxn>
              <a:cxn ang="0">
                <a:pos x="54" y="30"/>
              </a:cxn>
              <a:cxn ang="0">
                <a:pos x="3" y="0"/>
              </a:cxn>
              <a:cxn ang="0">
                <a:pos x="16" y="6"/>
              </a:cxn>
              <a:cxn ang="0">
                <a:pos x="55" y="20"/>
              </a:cxn>
              <a:cxn ang="0">
                <a:pos x="128" y="50"/>
              </a:cxn>
              <a:cxn ang="0">
                <a:pos x="139" y="56"/>
              </a:cxn>
              <a:cxn ang="0">
                <a:pos x="163" y="69"/>
              </a:cxn>
              <a:cxn ang="0">
                <a:pos x="151" y="64"/>
              </a:cxn>
              <a:cxn ang="0">
                <a:pos x="101" y="41"/>
              </a:cxn>
              <a:cxn ang="0">
                <a:pos x="90" y="37"/>
              </a:cxn>
              <a:cxn ang="0">
                <a:pos x="93" y="40"/>
              </a:cxn>
              <a:cxn ang="0">
                <a:pos x="100" y="43"/>
              </a:cxn>
              <a:cxn ang="0">
                <a:pos x="162" y="72"/>
              </a:cxn>
              <a:cxn ang="0">
                <a:pos x="191" y="85"/>
              </a:cxn>
              <a:cxn ang="0">
                <a:pos x="192" y="85"/>
              </a:cxn>
              <a:cxn ang="0">
                <a:pos x="195" y="87"/>
              </a:cxn>
              <a:cxn ang="0">
                <a:pos x="207" y="96"/>
              </a:cxn>
              <a:cxn ang="0">
                <a:pos x="225" y="106"/>
              </a:cxn>
              <a:cxn ang="0">
                <a:pos x="230" y="109"/>
              </a:cxn>
              <a:cxn ang="0">
                <a:pos x="232" y="111"/>
              </a:cxn>
              <a:cxn ang="0">
                <a:pos x="252" y="124"/>
              </a:cxn>
              <a:cxn ang="0">
                <a:pos x="255" y="127"/>
              </a:cxn>
              <a:cxn ang="0">
                <a:pos x="250" y="124"/>
              </a:cxn>
              <a:cxn ang="0">
                <a:pos x="227" y="110"/>
              </a:cxn>
              <a:cxn ang="0">
                <a:pos x="211" y="105"/>
              </a:cxn>
              <a:cxn ang="0">
                <a:pos x="214" y="106"/>
              </a:cxn>
              <a:cxn ang="0">
                <a:pos x="217" y="107"/>
              </a:cxn>
              <a:cxn ang="0">
                <a:pos x="224" y="111"/>
              </a:cxn>
              <a:cxn ang="0">
                <a:pos x="242" y="125"/>
              </a:cxn>
              <a:cxn ang="0">
                <a:pos x="246" y="128"/>
              </a:cxn>
              <a:cxn ang="0">
                <a:pos x="247" y="130"/>
              </a:cxn>
              <a:cxn ang="0">
                <a:pos x="218" y="113"/>
              </a:cxn>
              <a:cxn ang="0">
                <a:pos x="215" y="112"/>
              </a:cxn>
              <a:cxn ang="0">
                <a:pos x="217" y="115"/>
              </a:cxn>
              <a:cxn ang="0">
                <a:pos x="208" y="108"/>
              </a:cxn>
              <a:cxn ang="0">
                <a:pos x="203" y="105"/>
              </a:cxn>
              <a:cxn ang="0">
                <a:pos x="209" y="111"/>
              </a:cxn>
              <a:cxn ang="0">
                <a:pos x="205" y="109"/>
              </a:cxn>
              <a:cxn ang="0">
                <a:pos x="196" y="104"/>
              </a:cxn>
              <a:cxn ang="0">
                <a:pos x="196" y="106"/>
              </a:cxn>
              <a:cxn ang="0">
                <a:pos x="168" y="84"/>
              </a:cxn>
              <a:cxn ang="0">
                <a:pos x="162" y="80"/>
              </a:cxn>
              <a:cxn ang="0">
                <a:pos x="164" y="82"/>
              </a:cxn>
              <a:cxn ang="0">
                <a:pos x="160" y="81"/>
              </a:cxn>
              <a:cxn ang="0">
                <a:pos x="145" y="72"/>
              </a:cxn>
              <a:cxn ang="0">
                <a:pos x="119" y="59"/>
              </a:cxn>
              <a:cxn ang="0">
                <a:pos x="61" y="35"/>
              </a:cxn>
              <a:cxn ang="0">
                <a:pos x="50" y="30"/>
              </a:cxn>
              <a:cxn ang="0">
                <a:pos x="49" y="29"/>
              </a:cxn>
              <a:cxn ang="0">
                <a:pos x="24" y="19"/>
              </a:cxn>
              <a:cxn ang="0">
                <a:pos x="5" y="10"/>
              </a:cxn>
              <a:cxn ang="0">
                <a:pos x="1" y="1"/>
              </a:cxn>
            </a:cxnLst>
            <a:rect l="0" t="0" r="r" b="b"/>
            <a:pathLst>
              <a:path w="256" h="130">
                <a:moveTo>
                  <a:pt x="231" y="109"/>
                </a:moveTo>
                <a:lnTo>
                  <a:pt x="231" y="110"/>
                </a:lnTo>
                <a:lnTo>
                  <a:pt x="231" y="109"/>
                </a:lnTo>
                <a:close/>
                <a:moveTo>
                  <a:pt x="227" y="107"/>
                </a:moveTo>
                <a:lnTo>
                  <a:pt x="230" y="108"/>
                </a:lnTo>
                <a:lnTo>
                  <a:pt x="227" y="107"/>
                </a:lnTo>
                <a:close/>
                <a:moveTo>
                  <a:pt x="206" y="95"/>
                </a:moveTo>
                <a:lnTo>
                  <a:pt x="207" y="95"/>
                </a:lnTo>
                <a:lnTo>
                  <a:pt x="206" y="95"/>
                </a:lnTo>
                <a:lnTo>
                  <a:pt x="206" y="95"/>
                </a:lnTo>
                <a:close/>
                <a:moveTo>
                  <a:pt x="159" y="78"/>
                </a:moveTo>
                <a:lnTo>
                  <a:pt x="159" y="78"/>
                </a:lnTo>
                <a:lnTo>
                  <a:pt x="160" y="79"/>
                </a:lnTo>
                <a:lnTo>
                  <a:pt x="159" y="78"/>
                </a:lnTo>
                <a:close/>
                <a:moveTo>
                  <a:pt x="139" y="56"/>
                </a:moveTo>
                <a:lnTo>
                  <a:pt x="140" y="56"/>
                </a:lnTo>
                <a:lnTo>
                  <a:pt x="140" y="57"/>
                </a:lnTo>
                <a:lnTo>
                  <a:pt x="139" y="56"/>
                </a:lnTo>
                <a:close/>
                <a:moveTo>
                  <a:pt x="51" y="30"/>
                </a:moveTo>
                <a:lnTo>
                  <a:pt x="54" y="31"/>
                </a:lnTo>
                <a:lnTo>
                  <a:pt x="58" y="32"/>
                </a:lnTo>
                <a:lnTo>
                  <a:pt x="60" y="33"/>
                </a:lnTo>
                <a:lnTo>
                  <a:pt x="61" y="33"/>
                </a:lnTo>
                <a:lnTo>
                  <a:pt x="61" y="32"/>
                </a:lnTo>
                <a:lnTo>
                  <a:pt x="60" y="32"/>
                </a:lnTo>
                <a:lnTo>
                  <a:pt x="59" y="32"/>
                </a:lnTo>
                <a:lnTo>
                  <a:pt x="58" y="31"/>
                </a:lnTo>
                <a:lnTo>
                  <a:pt x="56" y="31"/>
                </a:lnTo>
                <a:lnTo>
                  <a:pt x="55" y="31"/>
                </a:lnTo>
                <a:lnTo>
                  <a:pt x="54" y="30"/>
                </a:lnTo>
                <a:lnTo>
                  <a:pt x="53" y="30"/>
                </a:lnTo>
                <a:lnTo>
                  <a:pt x="51" y="30"/>
                </a:lnTo>
                <a:close/>
                <a:moveTo>
                  <a:pt x="3" y="0"/>
                </a:moveTo>
                <a:lnTo>
                  <a:pt x="6" y="1"/>
                </a:lnTo>
                <a:lnTo>
                  <a:pt x="9" y="3"/>
                </a:lnTo>
                <a:lnTo>
                  <a:pt x="16" y="6"/>
                </a:lnTo>
                <a:lnTo>
                  <a:pt x="29" y="11"/>
                </a:lnTo>
                <a:lnTo>
                  <a:pt x="42" y="16"/>
                </a:lnTo>
                <a:lnTo>
                  <a:pt x="55" y="20"/>
                </a:lnTo>
                <a:lnTo>
                  <a:pt x="54" y="18"/>
                </a:lnTo>
                <a:lnTo>
                  <a:pt x="92" y="33"/>
                </a:lnTo>
                <a:lnTo>
                  <a:pt x="128" y="50"/>
                </a:lnTo>
                <a:lnTo>
                  <a:pt x="130" y="51"/>
                </a:lnTo>
                <a:lnTo>
                  <a:pt x="139" y="56"/>
                </a:lnTo>
                <a:lnTo>
                  <a:pt x="139" y="56"/>
                </a:lnTo>
                <a:lnTo>
                  <a:pt x="165" y="70"/>
                </a:lnTo>
                <a:lnTo>
                  <a:pt x="164" y="70"/>
                </a:lnTo>
                <a:lnTo>
                  <a:pt x="163" y="69"/>
                </a:lnTo>
                <a:lnTo>
                  <a:pt x="163" y="69"/>
                </a:lnTo>
                <a:lnTo>
                  <a:pt x="157" y="66"/>
                </a:lnTo>
                <a:lnTo>
                  <a:pt x="151" y="64"/>
                </a:lnTo>
                <a:lnTo>
                  <a:pt x="113" y="46"/>
                </a:lnTo>
                <a:lnTo>
                  <a:pt x="107" y="43"/>
                </a:lnTo>
                <a:lnTo>
                  <a:pt x="101" y="41"/>
                </a:lnTo>
                <a:lnTo>
                  <a:pt x="94" y="38"/>
                </a:lnTo>
                <a:lnTo>
                  <a:pt x="92" y="37"/>
                </a:lnTo>
                <a:lnTo>
                  <a:pt x="90" y="37"/>
                </a:lnTo>
                <a:lnTo>
                  <a:pt x="90" y="38"/>
                </a:lnTo>
                <a:lnTo>
                  <a:pt x="91" y="38"/>
                </a:lnTo>
                <a:lnTo>
                  <a:pt x="93" y="40"/>
                </a:lnTo>
                <a:lnTo>
                  <a:pt x="96" y="41"/>
                </a:lnTo>
                <a:lnTo>
                  <a:pt x="98" y="42"/>
                </a:lnTo>
                <a:lnTo>
                  <a:pt x="100" y="43"/>
                </a:lnTo>
                <a:lnTo>
                  <a:pt x="124" y="54"/>
                </a:lnTo>
                <a:lnTo>
                  <a:pt x="149" y="65"/>
                </a:lnTo>
                <a:lnTo>
                  <a:pt x="162" y="72"/>
                </a:lnTo>
                <a:lnTo>
                  <a:pt x="175" y="78"/>
                </a:lnTo>
                <a:lnTo>
                  <a:pt x="188" y="84"/>
                </a:lnTo>
                <a:lnTo>
                  <a:pt x="191" y="85"/>
                </a:lnTo>
                <a:lnTo>
                  <a:pt x="193" y="87"/>
                </a:lnTo>
                <a:lnTo>
                  <a:pt x="192" y="86"/>
                </a:lnTo>
                <a:lnTo>
                  <a:pt x="192" y="85"/>
                </a:lnTo>
                <a:lnTo>
                  <a:pt x="193" y="85"/>
                </a:lnTo>
                <a:lnTo>
                  <a:pt x="194" y="86"/>
                </a:lnTo>
                <a:lnTo>
                  <a:pt x="195" y="87"/>
                </a:lnTo>
                <a:lnTo>
                  <a:pt x="196" y="88"/>
                </a:lnTo>
                <a:lnTo>
                  <a:pt x="197" y="89"/>
                </a:lnTo>
                <a:lnTo>
                  <a:pt x="207" y="96"/>
                </a:lnTo>
                <a:lnTo>
                  <a:pt x="207" y="95"/>
                </a:lnTo>
                <a:lnTo>
                  <a:pt x="216" y="100"/>
                </a:lnTo>
                <a:lnTo>
                  <a:pt x="225" y="106"/>
                </a:lnTo>
                <a:lnTo>
                  <a:pt x="227" y="107"/>
                </a:lnTo>
                <a:lnTo>
                  <a:pt x="227" y="107"/>
                </a:lnTo>
                <a:lnTo>
                  <a:pt x="230" y="109"/>
                </a:lnTo>
                <a:lnTo>
                  <a:pt x="230" y="108"/>
                </a:lnTo>
                <a:lnTo>
                  <a:pt x="233" y="111"/>
                </a:lnTo>
                <a:lnTo>
                  <a:pt x="232" y="111"/>
                </a:lnTo>
                <a:lnTo>
                  <a:pt x="234" y="112"/>
                </a:lnTo>
                <a:lnTo>
                  <a:pt x="241" y="117"/>
                </a:lnTo>
                <a:lnTo>
                  <a:pt x="252" y="124"/>
                </a:lnTo>
                <a:lnTo>
                  <a:pt x="253" y="125"/>
                </a:lnTo>
                <a:lnTo>
                  <a:pt x="255" y="126"/>
                </a:lnTo>
                <a:lnTo>
                  <a:pt x="255" y="127"/>
                </a:lnTo>
                <a:lnTo>
                  <a:pt x="256" y="127"/>
                </a:lnTo>
                <a:lnTo>
                  <a:pt x="256" y="128"/>
                </a:lnTo>
                <a:lnTo>
                  <a:pt x="250" y="124"/>
                </a:lnTo>
                <a:lnTo>
                  <a:pt x="242" y="120"/>
                </a:lnTo>
                <a:lnTo>
                  <a:pt x="235" y="114"/>
                </a:lnTo>
                <a:lnTo>
                  <a:pt x="227" y="110"/>
                </a:lnTo>
                <a:lnTo>
                  <a:pt x="219" y="107"/>
                </a:lnTo>
                <a:lnTo>
                  <a:pt x="212" y="105"/>
                </a:lnTo>
                <a:lnTo>
                  <a:pt x="211" y="105"/>
                </a:lnTo>
                <a:lnTo>
                  <a:pt x="212" y="105"/>
                </a:lnTo>
                <a:lnTo>
                  <a:pt x="213" y="106"/>
                </a:lnTo>
                <a:lnTo>
                  <a:pt x="214" y="106"/>
                </a:lnTo>
                <a:lnTo>
                  <a:pt x="216" y="107"/>
                </a:lnTo>
                <a:lnTo>
                  <a:pt x="217" y="107"/>
                </a:lnTo>
                <a:lnTo>
                  <a:pt x="217" y="107"/>
                </a:lnTo>
                <a:lnTo>
                  <a:pt x="219" y="109"/>
                </a:lnTo>
                <a:lnTo>
                  <a:pt x="221" y="110"/>
                </a:lnTo>
                <a:lnTo>
                  <a:pt x="224" y="111"/>
                </a:lnTo>
                <a:lnTo>
                  <a:pt x="233" y="118"/>
                </a:lnTo>
                <a:lnTo>
                  <a:pt x="241" y="124"/>
                </a:lnTo>
                <a:lnTo>
                  <a:pt x="242" y="125"/>
                </a:lnTo>
                <a:lnTo>
                  <a:pt x="243" y="125"/>
                </a:lnTo>
                <a:lnTo>
                  <a:pt x="245" y="127"/>
                </a:lnTo>
                <a:lnTo>
                  <a:pt x="246" y="128"/>
                </a:lnTo>
                <a:lnTo>
                  <a:pt x="247" y="129"/>
                </a:lnTo>
                <a:lnTo>
                  <a:pt x="248" y="130"/>
                </a:lnTo>
                <a:lnTo>
                  <a:pt x="247" y="130"/>
                </a:lnTo>
                <a:lnTo>
                  <a:pt x="236" y="124"/>
                </a:lnTo>
                <a:lnTo>
                  <a:pt x="225" y="118"/>
                </a:lnTo>
                <a:lnTo>
                  <a:pt x="218" y="113"/>
                </a:lnTo>
                <a:lnTo>
                  <a:pt x="214" y="111"/>
                </a:lnTo>
                <a:lnTo>
                  <a:pt x="214" y="111"/>
                </a:lnTo>
                <a:lnTo>
                  <a:pt x="215" y="112"/>
                </a:lnTo>
                <a:lnTo>
                  <a:pt x="215" y="113"/>
                </a:lnTo>
                <a:lnTo>
                  <a:pt x="216" y="113"/>
                </a:lnTo>
                <a:lnTo>
                  <a:pt x="217" y="115"/>
                </a:lnTo>
                <a:lnTo>
                  <a:pt x="217" y="116"/>
                </a:lnTo>
                <a:lnTo>
                  <a:pt x="212" y="112"/>
                </a:lnTo>
                <a:lnTo>
                  <a:pt x="208" y="108"/>
                </a:lnTo>
                <a:lnTo>
                  <a:pt x="203" y="104"/>
                </a:lnTo>
                <a:lnTo>
                  <a:pt x="202" y="104"/>
                </a:lnTo>
                <a:lnTo>
                  <a:pt x="203" y="105"/>
                </a:lnTo>
                <a:lnTo>
                  <a:pt x="205" y="107"/>
                </a:lnTo>
                <a:lnTo>
                  <a:pt x="207" y="109"/>
                </a:lnTo>
                <a:lnTo>
                  <a:pt x="209" y="111"/>
                </a:lnTo>
                <a:lnTo>
                  <a:pt x="211" y="112"/>
                </a:lnTo>
                <a:lnTo>
                  <a:pt x="209" y="112"/>
                </a:lnTo>
                <a:lnTo>
                  <a:pt x="205" y="109"/>
                </a:lnTo>
                <a:lnTo>
                  <a:pt x="201" y="106"/>
                </a:lnTo>
                <a:lnTo>
                  <a:pt x="196" y="102"/>
                </a:lnTo>
                <a:lnTo>
                  <a:pt x="196" y="104"/>
                </a:lnTo>
                <a:lnTo>
                  <a:pt x="197" y="105"/>
                </a:lnTo>
                <a:lnTo>
                  <a:pt x="197" y="106"/>
                </a:lnTo>
                <a:lnTo>
                  <a:pt x="196" y="106"/>
                </a:lnTo>
                <a:lnTo>
                  <a:pt x="187" y="99"/>
                </a:lnTo>
                <a:lnTo>
                  <a:pt x="177" y="92"/>
                </a:lnTo>
                <a:lnTo>
                  <a:pt x="168" y="84"/>
                </a:lnTo>
                <a:lnTo>
                  <a:pt x="160" y="79"/>
                </a:lnTo>
                <a:lnTo>
                  <a:pt x="161" y="80"/>
                </a:lnTo>
                <a:lnTo>
                  <a:pt x="162" y="80"/>
                </a:lnTo>
                <a:lnTo>
                  <a:pt x="163" y="81"/>
                </a:lnTo>
                <a:lnTo>
                  <a:pt x="164" y="82"/>
                </a:lnTo>
                <a:lnTo>
                  <a:pt x="164" y="82"/>
                </a:lnTo>
                <a:lnTo>
                  <a:pt x="164" y="83"/>
                </a:lnTo>
                <a:lnTo>
                  <a:pt x="164" y="83"/>
                </a:lnTo>
                <a:lnTo>
                  <a:pt x="160" y="81"/>
                </a:lnTo>
                <a:lnTo>
                  <a:pt x="155" y="79"/>
                </a:lnTo>
                <a:lnTo>
                  <a:pt x="150" y="75"/>
                </a:lnTo>
                <a:lnTo>
                  <a:pt x="145" y="72"/>
                </a:lnTo>
                <a:lnTo>
                  <a:pt x="141" y="69"/>
                </a:lnTo>
                <a:lnTo>
                  <a:pt x="142" y="71"/>
                </a:lnTo>
                <a:lnTo>
                  <a:pt x="119" y="59"/>
                </a:lnTo>
                <a:lnTo>
                  <a:pt x="92" y="48"/>
                </a:lnTo>
                <a:lnTo>
                  <a:pt x="65" y="36"/>
                </a:lnTo>
                <a:lnTo>
                  <a:pt x="61" y="35"/>
                </a:lnTo>
                <a:lnTo>
                  <a:pt x="53" y="32"/>
                </a:lnTo>
                <a:lnTo>
                  <a:pt x="51" y="30"/>
                </a:lnTo>
                <a:lnTo>
                  <a:pt x="50" y="30"/>
                </a:lnTo>
                <a:lnTo>
                  <a:pt x="50" y="29"/>
                </a:lnTo>
                <a:lnTo>
                  <a:pt x="49" y="29"/>
                </a:lnTo>
                <a:lnTo>
                  <a:pt x="49" y="29"/>
                </a:lnTo>
                <a:lnTo>
                  <a:pt x="37" y="24"/>
                </a:lnTo>
                <a:lnTo>
                  <a:pt x="36" y="24"/>
                </a:lnTo>
                <a:lnTo>
                  <a:pt x="24" y="19"/>
                </a:lnTo>
                <a:lnTo>
                  <a:pt x="12" y="14"/>
                </a:lnTo>
                <a:lnTo>
                  <a:pt x="9" y="12"/>
                </a:lnTo>
                <a:lnTo>
                  <a:pt x="5" y="10"/>
                </a:lnTo>
                <a:lnTo>
                  <a:pt x="2" y="7"/>
                </a:lnTo>
                <a:lnTo>
                  <a:pt x="0" y="4"/>
                </a:lnTo>
                <a:lnTo>
                  <a:pt x="1" y="1"/>
                </a:lnTo>
                <a:lnTo>
                  <a:pt x="3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53" name="Freeform 174">
            <a:extLst>
              <a:ext uri="{FF2B5EF4-FFF2-40B4-BE49-F238E27FC236}">
                <a16:creationId xmlns:a16="http://schemas.microsoft.com/office/drawing/2014/main" id="{97037880-E06F-4008-8210-CBE23E876576}"/>
              </a:ext>
            </a:extLst>
          </xdr:cNvPr>
          <xdr:cNvSpPr>
            <a:spLocks/>
          </xdr:cNvSpPr>
        </xdr:nvSpPr>
        <xdr:spPr bwMode="auto">
          <a:xfrm>
            <a:off x="2956218" y="2655879"/>
            <a:ext cx="395338" cy="422852"/>
          </a:xfrm>
          <a:custGeom>
            <a:avLst/>
            <a:gdLst/>
            <a:ahLst/>
            <a:cxnLst>
              <a:cxn ang="0">
                <a:pos x="5" y="0"/>
              </a:cxn>
              <a:cxn ang="0">
                <a:pos x="77" y="55"/>
              </a:cxn>
              <a:cxn ang="0">
                <a:pos x="144" y="117"/>
              </a:cxn>
              <a:cxn ang="0">
                <a:pos x="174" y="151"/>
              </a:cxn>
              <a:cxn ang="0">
                <a:pos x="221" y="210"/>
              </a:cxn>
              <a:cxn ang="0">
                <a:pos x="254" y="259"/>
              </a:cxn>
              <a:cxn ang="0">
                <a:pos x="266" y="281"/>
              </a:cxn>
              <a:cxn ang="0">
                <a:pos x="270" y="286"/>
              </a:cxn>
              <a:cxn ang="0">
                <a:pos x="273" y="291"/>
              </a:cxn>
              <a:cxn ang="0">
                <a:pos x="272" y="291"/>
              </a:cxn>
              <a:cxn ang="0">
                <a:pos x="260" y="285"/>
              </a:cxn>
              <a:cxn ang="0">
                <a:pos x="260" y="285"/>
              </a:cxn>
              <a:cxn ang="0">
                <a:pos x="252" y="276"/>
              </a:cxn>
              <a:cxn ang="0">
                <a:pos x="234" y="247"/>
              </a:cxn>
              <a:cxn ang="0">
                <a:pos x="224" y="238"/>
              </a:cxn>
              <a:cxn ang="0">
                <a:pos x="217" y="229"/>
              </a:cxn>
              <a:cxn ang="0">
                <a:pos x="210" y="216"/>
              </a:cxn>
              <a:cxn ang="0">
                <a:pos x="209" y="210"/>
              </a:cxn>
              <a:cxn ang="0">
                <a:pos x="204" y="199"/>
              </a:cxn>
              <a:cxn ang="0">
                <a:pos x="198" y="185"/>
              </a:cxn>
              <a:cxn ang="0">
                <a:pos x="190" y="176"/>
              </a:cxn>
              <a:cxn ang="0">
                <a:pos x="181" y="165"/>
              </a:cxn>
              <a:cxn ang="0">
                <a:pos x="172" y="156"/>
              </a:cxn>
              <a:cxn ang="0">
                <a:pos x="165" y="152"/>
              </a:cxn>
              <a:cxn ang="0">
                <a:pos x="157" y="150"/>
              </a:cxn>
              <a:cxn ang="0">
                <a:pos x="148" y="144"/>
              </a:cxn>
              <a:cxn ang="0">
                <a:pos x="143" y="139"/>
              </a:cxn>
              <a:cxn ang="0">
                <a:pos x="143" y="137"/>
              </a:cxn>
              <a:cxn ang="0">
                <a:pos x="147" y="136"/>
              </a:cxn>
              <a:cxn ang="0">
                <a:pos x="147" y="133"/>
              </a:cxn>
              <a:cxn ang="0">
                <a:pos x="138" y="125"/>
              </a:cxn>
              <a:cxn ang="0">
                <a:pos x="133" y="122"/>
              </a:cxn>
              <a:cxn ang="0">
                <a:pos x="133" y="116"/>
              </a:cxn>
              <a:cxn ang="0">
                <a:pos x="130" y="114"/>
              </a:cxn>
              <a:cxn ang="0">
                <a:pos x="131" y="116"/>
              </a:cxn>
              <a:cxn ang="0">
                <a:pos x="119" y="102"/>
              </a:cxn>
              <a:cxn ang="0">
                <a:pos x="114" y="97"/>
              </a:cxn>
              <a:cxn ang="0">
                <a:pos x="103" y="86"/>
              </a:cxn>
              <a:cxn ang="0">
                <a:pos x="99" y="82"/>
              </a:cxn>
              <a:cxn ang="0">
                <a:pos x="79" y="64"/>
              </a:cxn>
              <a:cxn ang="0">
                <a:pos x="67" y="52"/>
              </a:cxn>
              <a:cxn ang="0">
                <a:pos x="54" y="40"/>
              </a:cxn>
              <a:cxn ang="0">
                <a:pos x="34" y="28"/>
              </a:cxn>
              <a:cxn ang="0">
                <a:pos x="23" y="21"/>
              </a:cxn>
              <a:cxn ang="0">
                <a:pos x="22" y="20"/>
              </a:cxn>
              <a:cxn ang="0">
                <a:pos x="20" y="20"/>
              </a:cxn>
              <a:cxn ang="0">
                <a:pos x="19" y="18"/>
              </a:cxn>
              <a:cxn ang="0">
                <a:pos x="15" y="15"/>
              </a:cxn>
              <a:cxn ang="0">
                <a:pos x="14" y="13"/>
              </a:cxn>
              <a:cxn ang="0">
                <a:pos x="0" y="4"/>
              </a:cxn>
              <a:cxn ang="0">
                <a:pos x="1" y="4"/>
              </a:cxn>
              <a:cxn ang="0">
                <a:pos x="6" y="7"/>
              </a:cxn>
              <a:cxn ang="0">
                <a:pos x="11" y="11"/>
              </a:cxn>
              <a:cxn ang="0">
                <a:pos x="13" y="12"/>
              </a:cxn>
              <a:cxn ang="0">
                <a:pos x="41" y="31"/>
              </a:cxn>
              <a:cxn ang="0">
                <a:pos x="43" y="33"/>
              </a:cxn>
              <a:cxn ang="0">
                <a:pos x="45" y="33"/>
              </a:cxn>
              <a:cxn ang="0">
                <a:pos x="45" y="33"/>
              </a:cxn>
              <a:cxn ang="0">
                <a:pos x="26" y="15"/>
              </a:cxn>
              <a:cxn ang="0">
                <a:pos x="3" y="0"/>
              </a:cxn>
            </a:cxnLst>
            <a:rect l="0" t="0" r="r" b="b"/>
            <a:pathLst>
              <a:path w="273" h="292">
                <a:moveTo>
                  <a:pt x="3" y="0"/>
                </a:moveTo>
                <a:lnTo>
                  <a:pt x="5" y="0"/>
                </a:lnTo>
                <a:lnTo>
                  <a:pt x="42" y="26"/>
                </a:lnTo>
                <a:lnTo>
                  <a:pt x="77" y="55"/>
                </a:lnTo>
                <a:lnTo>
                  <a:pt x="111" y="84"/>
                </a:lnTo>
                <a:lnTo>
                  <a:pt x="144" y="117"/>
                </a:lnTo>
                <a:lnTo>
                  <a:pt x="174" y="150"/>
                </a:lnTo>
                <a:lnTo>
                  <a:pt x="174" y="151"/>
                </a:lnTo>
                <a:lnTo>
                  <a:pt x="198" y="180"/>
                </a:lnTo>
                <a:lnTo>
                  <a:pt x="221" y="210"/>
                </a:lnTo>
                <a:lnTo>
                  <a:pt x="242" y="240"/>
                </a:lnTo>
                <a:lnTo>
                  <a:pt x="254" y="259"/>
                </a:lnTo>
                <a:lnTo>
                  <a:pt x="265" y="279"/>
                </a:lnTo>
                <a:lnTo>
                  <a:pt x="266" y="281"/>
                </a:lnTo>
                <a:lnTo>
                  <a:pt x="268" y="284"/>
                </a:lnTo>
                <a:lnTo>
                  <a:pt x="270" y="286"/>
                </a:lnTo>
                <a:lnTo>
                  <a:pt x="271" y="289"/>
                </a:lnTo>
                <a:lnTo>
                  <a:pt x="273" y="291"/>
                </a:lnTo>
                <a:lnTo>
                  <a:pt x="273" y="292"/>
                </a:lnTo>
                <a:lnTo>
                  <a:pt x="272" y="291"/>
                </a:lnTo>
                <a:lnTo>
                  <a:pt x="266" y="288"/>
                </a:lnTo>
                <a:lnTo>
                  <a:pt x="260" y="285"/>
                </a:lnTo>
                <a:lnTo>
                  <a:pt x="260" y="285"/>
                </a:lnTo>
                <a:lnTo>
                  <a:pt x="260" y="285"/>
                </a:lnTo>
                <a:lnTo>
                  <a:pt x="259" y="285"/>
                </a:lnTo>
                <a:lnTo>
                  <a:pt x="252" y="276"/>
                </a:lnTo>
                <a:lnTo>
                  <a:pt x="240" y="255"/>
                </a:lnTo>
                <a:lnTo>
                  <a:pt x="234" y="247"/>
                </a:lnTo>
                <a:lnTo>
                  <a:pt x="229" y="242"/>
                </a:lnTo>
                <a:lnTo>
                  <a:pt x="224" y="238"/>
                </a:lnTo>
                <a:lnTo>
                  <a:pt x="221" y="233"/>
                </a:lnTo>
                <a:lnTo>
                  <a:pt x="217" y="229"/>
                </a:lnTo>
                <a:lnTo>
                  <a:pt x="213" y="223"/>
                </a:lnTo>
                <a:lnTo>
                  <a:pt x="210" y="216"/>
                </a:lnTo>
                <a:lnTo>
                  <a:pt x="211" y="215"/>
                </a:lnTo>
                <a:lnTo>
                  <a:pt x="209" y="210"/>
                </a:lnTo>
                <a:lnTo>
                  <a:pt x="207" y="206"/>
                </a:lnTo>
                <a:lnTo>
                  <a:pt x="204" y="199"/>
                </a:lnTo>
                <a:lnTo>
                  <a:pt x="202" y="192"/>
                </a:lnTo>
                <a:lnTo>
                  <a:pt x="198" y="185"/>
                </a:lnTo>
                <a:lnTo>
                  <a:pt x="195" y="181"/>
                </a:lnTo>
                <a:lnTo>
                  <a:pt x="190" y="176"/>
                </a:lnTo>
                <a:lnTo>
                  <a:pt x="186" y="171"/>
                </a:lnTo>
                <a:lnTo>
                  <a:pt x="181" y="165"/>
                </a:lnTo>
                <a:lnTo>
                  <a:pt x="176" y="160"/>
                </a:lnTo>
                <a:lnTo>
                  <a:pt x="172" y="156"/>
                </a:lnTo>
                <a:lnTo>
                  <a:pt x="169" y="153"/>
                </a:lnTo>
                <a:lnTo>
                  <a:pt x="165" y="152"/>
                </a:lnTo>
                <a:lnTo>
                  <a:pt x="161" y="151"/>
                </a:lnTo>
                <a:lnTo>
                  <a:pt x="157" y="150"/>
                </a:lnTo>
                <a:lnTo>
                  <a:pt x="154" y="148"/>
                </a:lnTo>
                <a:lnTo>
                  <a:pt x="148" y="144"/>
                </a:lnTo>
                <a:lnTo>
                  <a:pt x="145" y="141"/>
                </a:lnTo>
                <a:lnTo>
                  <a:pt x="143" y="139"/>
                </a:lnTo>
                <a:lnTo>
                  <a:pt x="142" y="138"/>
                </a:lnTo>
                <a:lnTo>
                  <a:pt x="143" y="137"/>
                </a:lnTo>
                <a:lnTo>
                  <a:pt x="145" y="137"/>
                </a:lnTo>
                <a:lnTo>
                  <a:pt x="147" y="136"/>
                </a:lnTo>
                <a:lnTo>
                  <a:pt x="147" y="135"/>
                </a:lnTo>
                <a:lnTo>
                  <a:pt x="147" y="133"/>
                </a:lnTo>
                <a:lnTo>
                  <a:pt x="145" y="131"/>
                </a:lnTo>
                <a:lnTo>
                  <a:pt x="138" y="125"/>
                </a:lnTo>
                <a:lnTo>
                  <a:pt x="134" y="122"/>
                </a:lnTo>
                <a:lnTo>
                  <a:pt x="133" y="122"/>
                </a:lnTo>
                <a:lnTo>
                  <a:pt x="133" y="118"/>
                </a:lnTo>
                <a:lnTo>
                  <a:pt x="133" y="116"/>
                </a:lnTo>
                <a:lnTo>
                  <a:pt x="132" y="115"/>
                </a:lnTo>
                <a:lnTo>
                  <a:pt x="130" y="114"/>
                </a:lnTo>
                <a:lnTo>
                  <a:pt x="131" y="115"/>
                </a:lnTo>
                <a:lnTo>
                  <a:pt x="131" y="116"/>
                </a:lnTo>
                <a:lnTo>
                  <a:pt x="126" y="109"/>
                </a:lnTo>
                <a:lnTo>
                  <a:pt x="119" y="102"/>
                </a:lnTo>
                <a:lnTo>
                  <a:pt x="118" y="101"/>
                </a:lnTo>
                <a:lnTo>
                  <a:pt x="114" y="97"/>
                </a:lnTo>
                <a:lnTo>
                  <a:pt x="108" y="91"/>
                </a:lnTo>
                <a:lnTo>
                  <a:pt x="103" y="86"/>
                </a:lnTo>
                <a:lnTo>
                  <a:pt x="99" y="81"/>
                </a:lnTo>
                <a:lnTo>
                  <a:pt x="99" y="82"/>
                </a:lnTo>
                <a:lnTo>
                  <a:pt x="89" y="74"/>
                </a:lnTo>
                <a:lnTo>
                  <a:pt x="79" y="64"/>
                </a:lnTo>
                <a:lnTo>
                  <a:pt x="73" y="59"/>
                </a:lnTo>
                <a:lnTo>
                  <a:pt x="67" y="52"/>
                </a:lnTo>
                <a:lnTo>
                  <a:pt x="60" y="46"/>
                </a:lnTo>
                <a:lnTo>
                  <a:pt x="54" y="40"/>
                </a:lnTo>
                <a:lnTo>
                  <a:pt x="45" y="34"/>
                </a:lnTo>
                <a:lnTo>
                  <a:pt x="34" y="28"/>
                </a:lnTo>
                <a:lnTo>
                  <a:pt x="25" y="22"/>
                </a:lnTo>
                <a:lnTo>
                  <a:pt x="23" y="21"/>
                </a:lnTo>
                <a:lnTo>
                  <a:pt x="21" y="19"/>
                </a:lnTo>
                <a:lnTo>
                  <a:pt x="22" y="20"/>
                </a:lnTo>
                <a:lnTo>
                  <a:pt x="22" y="21"/>
                </a:lnTo>
                <a:lnTo>
                  <a:pt x="20" y="20"/>
                </a:lnTo>
                <a:lnTo>
                  <a:pt x="19" y="19"/>
                </a:lnTo>
                <a:lnTo>
                  <a:pt x="19" y="18"/>
                </a:lnTo>
                <a:lnTo>
                  <a:pt x="17" y="17"/>
                </a:lnTo>
                <a:lnTo>
                  <a:pt x="15" y="15"/>
                </a:lnTo>
                <a:lnTo>
                  <a:pt x="15" y="14"/>
                </a:lnTo>
                <a:lnTo>
                  <a:pt x="14" y="13"/>
                </a:lnTo>
                <a:lnTo>
                  <a:pt x="8" y="10"/>
                </a:lnTo>
                <a:lnTo>
                  <a:pt x="0" y="4"/>
                </a:lnTo>
                <a:lnTo>
                  <a:pt x="0" y="3"/>
                </a:lnTo>
                <a:lnTo>
                  <a:pt x="1" y="4"/>
                </a:lnTo>
                <a:lnTo>
                  <a:pt x="3" y="5"/>
                </a:lnTo>
                <a:lnTo>
                  <a:pt x="6" y="7"/>
                </a:lnTo>
                <a:lnTo>
                  <a:pt x="9" y="9"/>
                </a:lnTo>
                <a:lnTo>
                  <a:pt x="11" y="11"/>
                </a:lnTo>
                <a:lnTo>
                  <a:pt x="13" y="12"/>
                </a:lnTo>
                <a:lnTo>
                  <a:pt x="13" y="12"/>
                </a:lnTo>
                <a:lnTo>
                  <a:pt x="29" y="22"/>
                </a:lnTo>
                <a:lnTo>
                  <a:pt x="41" y="31"/>
                </a:lnTo>
                <a:lnTo>
                  <a:pt x="42" y="32"/>
                </a:lnTo>
                <a:lnTo>
                  <a:pt x="43" y="33"/>
                </a:lnTo>
                <a:lnTo>
                  <a:pt x="44" y="33"/>
                </a:lnTo>
                <a:lnTo>
                  <a:pt x="45" y="33"/>
                </a:lnTo>
                <a:lnTo>
                  <a:pt x="45" y="33"/>
                </a:lnTo>
                <a:lnTo>
                  <a:pt x="45" y="33"/>
                </a:lnTo>
                <a:lnTo>
                  <a:pt x="36" y="23"/>
                </a:lnTo>
                <a:lnTo>
                  <a:pt x="26" y="15"/>
                </a:lnTo>
                <a:lnTo>
                  <a:pt x="14" y="8"/>
                </a:lnTo>
                <a:lnTo>
                  <a:pt x="3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  <xdr:sp macro="" textlink="">
        <xdr:nvSpPr>
          <xdr:cNvPr id="254" name="Freeform 175">
            <a:extLst>
              <a:ext uri="{FF2B5EF4-FFF2-40B4-BE49-F238E27FC236}">
                <a16:creationId xmlns:a16="http://schemas.microsoft.com/office/drawing/2014/main" id="{87AC87DE-E533-4CB3-8FDD-82C99006AD20}"/>
              </a:ext>
            </a:extLst>
          </xdr:cNvPr>
          <xdr:cNvSpPr>
            <a:spLocks/>
          </xdr:cNvSpPr>
        </xdr:nvSpPr>
        <xdr:spPr bwMode="auto">
          <a:xfrm>
            <a:off x="3324042" y="3029495"/>
            <a:ext cx="198393" cy="589386"/>
          </a:xfrm>
          <a:custGeom>
            <a:avLst/>
            <a:gdLst/>
            <a:ahLst/>
            <a:cxnLst>
              <a:cxn ang="0">
                <a:pos x="2" y="0"/>
              </a:cxn>
              <a:cxn ang="0">
                <a:pos x="26" y="40"/>
              </a:cxn>
              <a:cxn ang="0">
                <a:pos x="48" y="82"/>
              </a:cxn>
              <a:cxn ang="0">
                <a:pos x="68" y="125"/>
              </a:cxn>
              <a:cxn ang="0">
                <a:pos x="86" y="169"/>
              </a:cxn>
              <a:cxn ang="0">
                <a:pos x="101" y="215"/>
              </a:cxn>
              <a:cxn ang="0">
                <a:pos x="114" y="261"/>
              </a:cxn>
              <a:cxn ang="0">
                <a:pos x="124" y="309"/>
              </a:cxn>
              <a:cxn ang="0">
                <a:pos x="132" y="357"/>
              </a:cxn>
              <a:cxn ang="0">
                <a:pos x="137" y="406"/>
              </a:cxn>
              <a:cxn ang="0">
                <a:pos x="135" y="407"/>
              </a:cxn>
              <a:cxn ang="0">
                <a:pos x="128" y="351"/>
              </a:cxn>
              <a:cxn ang="0">
                <a:pos x="127" y="342"/>
              </a:cxn>
              <a:cxn ang="0">
                <a:pos x="124" y="334"/>
              </a:cxn>
              <a:cxn ang="0">
                <a:pos x="122" y="327"/>
              </a:cxn>
              <a:cxn ang="0">
                <a:pos x="120" y="317"/>
              </a:cxn>
              <a:cxn ang="0">
                <a:pos x="111" y="276"/>
              </a:cxn>
              <a:cxn ang="0">
                <a:pos x="100" y="235"/>
              </a:cxn>
              <a:cxn ang="0">
                <a:pos x="88" y="194"/>
              </a:cxn>
              <a:cxn ang="0">
                <a:pos x="81" y="173"/>
              </a:cxn>
              <a:cxn ang="0">
                <a:pos x="74" y="151"/>
              </a:cxn>
              <a:cxn ang="0">
                <a:pos x="64" y="127"/>
              </a:cxn>
              <a:cxn ang="0">
                <a:pos x="53" y="104"/>
              </a:cxn>
              <a:cxn ang="0">
                <a:pos x="38" y="72"/>
              </a:cxn>
              <a:cxn ang="0">
                <a:pos x="22" y="41"/>
              </a:cxn>
              <a:cxn ang="0">
                <a:pos x="20" y="38"/>
              </a:cxn>
              <a:cxn ang="0">
                <a:pos x="19" y="37"/>
              </a:cxn>
              <a:cxn ang="0">
                <a:pos x="19" y="36"/>
              </a:cxn>
              <a:cxn ang="0">
                <a:pos x="20" y="37"/>
              </a:cxn>
              <a:cxn ang="0">
                <a:pos x="21" y="39"/>
              </a:cxn>
              <a:cxn ang="0">
                <a:pos x="21" y="39"/>
              </a:cxn>
              <a:cxn ang="0">
                <a:pos x="22" y="39"/>
              </a:cxn>
              <a:cxn ang="0">
                <a:pos x="22" y="39"/>
              </a:cxn>
              <a:cxn ang="0">
                <a:pos x="21" y="37"/>
              </a:cxn>
              <a:cxn ang="0">
                <a:pos x="19" y="32"/>
              </a:cxn>
              <a:cxn ang="0">
                <a:pos x="16" y="27"/>
              </a:cxn>
              <a:cxn ang="0">
                <a:pos x="8" y="13"/>
              </a:cxn>
              <a:cxn ang="0">
                <a:pos x="0" y="0"/>
              </a:cxn>
              <a:cxn ang="0">
                <a:pos x="2" y="0"/>
              </a:cxn>
            </a:cxnLst>
            <a:rect l="0" t="0" r="r" b="b"/>
            <a:pathLst>
              <a:path w="137" h="407">
                <a:moveTo>
                  <a:pt x="2" y="0"/>
                </a:moveTo>
                <a:lnTo>
                  <a:pt x="26" y="40"/>
                </a:lnTo>
                <a:lnTo>
                  <a:pt x="48" y="82"/>
                </a:lnTo>
                <a:lnTo>
                  <a:pt x="68" y="125"/>
                </a:lnTo>
                <a:lnTo>
                  <a:pt x="86" y="169"/>
                </a:lnTo>
                <a:lnTo>
                  <a:pt x="101" y="215"/>
                </a:lnTo>
                <a:lnTo>
                  <a:pt x="114" y="261"/>
                </a:lnTo>
                <a:lnTo>
                  <a:pt x="124" y="309"/>
                </a:lnTo>
                <a:lnTo>
                  <a:pt x="132" y="357"/>
                </a:lnTo>
                <a:lnTo>
                  <a:pt x="137" y="406"/>
                </a:lnTo>
                <a:lnTo>
                  <a:pt x="135" y="407"/>
                </a:lnTo>
                <a:lnTo>
                  <a:pt x="128" y="351"/>
                </a:lnTo>
                <a:lnTo>
                  <a:pt x="127" y="342"/>
                </a:lnTo>
                <a:lnTo>
                  <a:pt x="124" y="334"/>
                </a:lnTo>
                <a:lnTo>
                  <a:pt x="122" y="327"/>
                </a:lnTo>
                <a:lnTo>
                  <a:pt x="120" y="317"/>
                </a:lnTo>
                <a:lnTo>
                  <a:pt x="111" y="276"/>
                </a:lnTo>
                <a:lnTo>
                  <a:pt x="100" y="235"/>
                </a:lnTo>
                <a:lnTo>
                  <a:pt x="88" y="194"/>
                </a:lnTo>
                <a:lnTo>
                  <a:pt x="81" y="173"/>
                </a:lnTo>
                <a:lnTo>
                  <a:pt x="74" y="151"/>
                </a:lnTo>
                <a:lnTo>
                  <a:pt x="64" y="127"/>
                </a:lnTo>
                <a:lnTo>
                  <a:pt x="53" y="104"/>
                </a:lnTo>
                <a:lnTo>
                  <a:pt x="38" y="72"/>
                </a:lnTo>
                <a:lnTo>
                  <a:pt x="22" y="41"/>
                </a:lnTo>
                <a:lnTo>
                  <a:pt x="20" y="38"/>
                </a:lnTo>
                <a:lnTo>
                  <a:pt x="19" y="37"/>
                </a:lnTo>
                <a:lnTo>
                  <a:pt x="19" y="36"/>
                </a:lnTo>
                <a:lnTo>
                  <a:pt x="20" y="37"/>
                </a:lnTo>
                <a:lnTo>
                  <a:pt x="21" y="39"/>
                </a:lnTo>
                <a:lnTo>
                  <a:pt x="21" y="39"/>
                </a:lnTo>
                <a:lnTo>
                  <a:pt x="22" y="39"/>
                </a:lnTo>
                <a:lnTo>
                  <a:pt x="22" y="39"/>
                </a:lnTo>
                <a:lnTo>
                  <a:pt x="21" y="37"/>
                </a:lnTo>
                <a:lnTo>
                  <a:pt x="19" y="32"/>
                </a:lnTo>
                <a:lnTo>
                  <a:pt x="16" y="27"/>
                </a:lnTo>
                <a:lnTo>
                  <a:pt x="8" y="13"/>
                </a:lnTo>
                <a:lnTo>
                  <a:pt x="0" y="0"/>
                </a:lnTo>
                <a:lnTo>
                  <a:pt x="2" y="0"/>
                </a:lnTo>
                <a:close/>
              </a:path>
            </a:pathLst>
          </a:custGeom>
          <a:gradFill>
            <a:gsLst>
              <a:gs pos="49000">
                <a:srgbClr val="38659D"/>
              </a:gs>
              <a:gs pos="87000">
                <a:schemeClr val="tx2">
                  <a:lumMod val="75000"/>
                  <a:alpha val="80000"/>
                </a:schemeClr>
              </a:gs>
            </a:gsLst>
            <a:lin ang="2700000" scaled="0"/>
          </a:gradFill>
          <a:ln w="0">
            <a:noFill/>
            <a:prstDash val="solid"/>
            <a:round/>
            <a:headEnd/>
            <a:tailEnd/>
          </a:ln>
        </xdr:spPr>
        <xdr:txBody>
          <a:bodyPr vert="horz" wrap="square" lIns="91416" tIns="45708" rIns="91416" bIns="45708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2399"/>
          </a:p>
        </xdr:txBody>
      </xdr:sp>
    </xdr:grpSp>
    <xdr:clientData/>
  </xdr:twoCellAnchor>
  <xdr:twoCellAnchor>
    <xdr:from>
      <xdr:col>9</xdr:col>
      <xdr:colOff>171446</xdr:colOff>
      <xdr:row>14</xdr:row>
      <xdr:rowOff>133351</xdr:rowOff>
    </xdr:from>
    <xdr:to>
      <xdr:col>15</xdr:col>
      <xdr:colOff>33369</xdr:colOff>
      <xdr:row>32</xdr:row>
      <xdr:rowOff>157199</xdr:rowOff>
    </xdr:to>
    <xdr:sp macro="" textlink="">
      <xdr:nvSpPr>
        <xdr:cNvPr id="183" name="Donut 2">
          <a:extLst>
            <a:ext uri="{FF2B5EF4-FFF2-40B4-BE49-F238E27FC236}">
              <a16:creationId xmlns:a16="http://schemas.microsoft.com/office/drawing/2014/main" id="{5B3C82E6-6A39-4EB8-AAF5-6C83E2D70B33}"/>
            </a:ext>
          </a:extLst>
        </xdr:cNvPr>
        <xdr:cNvSpPr/>
      </xdr:nvSpPr>
      <xdr:spPr>
        <a:xfrm>
          <a:off x="5838821" y="3228976"/>
          <a:ext cx="3519523" cy="3586198"/>
        </a:xfrm>
        <a:prstGeom prst="donut">
          <a:avLst>
            <a:gd name="adj" fmla="val 10687"/>
          </a:avLst>
        </a:prstGeom>
        <a:gradFill>
          <a:gsLst>
            <a:gs pos="16000">
              <a:schemeClr val="bg1">
                <a:lumMod val="95000"/>
              </a:schemeClr>
            </a:gs>
            <a:gs pos="87000">
              <a:schemeClr val="bg1">
                <a:lumMod val="65000"/>
                <a:alpha val="52000"/>
              </a:schemeClr>
            </a:gs>
          </a:gsLst>
          <a:lin ang="2700000" scaled="0"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 sz="2399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19050</xdr:colOff>
      <xdr:row>2</xdr:row>
      <xdr:rowOff>266700</xdr:rowOff>
    </xdr:from>
    <xdr:to>
      <xdr:col>4</xdr:col>
      <xdr:colOff>123675</xdr:colOff>
      <xdr:row>4</xdr:row>
      <xdr:rowOff>66825</xdr:rowOff>
    </xdr:to>
    <xdr:sp macro="" textlink="">
      <xdr:nvSpPr>
        <xdr:cNvPr id="255" name="Freeform 65">
          <a:extLst>
            <a:ext uri="{FF2B5EF4-FFF2-40B4-BE49-F238E27FC236}">
              <a16:creationId xmlns:a16="http://schemas.microsoft.com/office/drawing/2014/main" id="{9106B9D6-AD5F-4956-8DD8-D45376F329F2}"/>
            </a:ext>
          </a:extLst>
        </xdr:cNvPr>
        <xdr:cNvSpPr/>
      </xdr:nvSpPr>
      <xdr:spPr>
        <a:xfrm>
          <a:off x="247650" y="466725"/>
          <a:ext cx="2495400" cy="324000"/>
        </a:xfrm>
        <a:custGeom>
          <a:avLst/>
          <a:gdLst>
            <a:gd name="connsiteX0" fmla="*/ 0 w 8772992"/>
            <a:gd name="connsiteY0" fmla="*/ 0 h 1078344"/>
            <a:gd name="connsiteX1" fmla="*/ 7777910 w 8772992"/>
            <a:gd name="connsiteY1" fmla="*/ 0 h 1078344"/>
            <a:gd name="connsiteX2" fmla="*/ 7798081 w 8772992"/>
            <a:gd name="connsiteY2" fmla="*/ 0 h 1078344"/>
            <a:gd name="connsiteX3" fmla="*/ 8275451 w 8772992"/>
            <a:gd name="connsiteY3" fmla="*/ 0 h 1078344"/>
            <a:gd name="connsiteX4" fmla="*/ 8772992 w 8772992"/>
            <a:gd name="connsiteY4" fmla="*/ 539172 h 1078344"/>
            <a:gd name="connsiteX5" fmla="*/ 8275451 w 8772992"/>
            <a:gd name="connsiteY5" fmla="*/ 1078344 h 1078344"/>
            <a:gd name="connsiteX6" fmla="*/ 7777910 w 8772992"/>
            <a:gd name="connsiteY6" fmla="*/ 1078343 h 1078344"/>
            <a:gd name="connsiteX7" fmla="*/ 0 w 8772992"/>
            <a:gd name="connsiteY7" fmla="*/ 1078343 h 107834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8772992" h="1078344">
              <a:moveTo>
                <a:pt x="0" y="0"/>
              </a:moveTo>
              <a:lnTo>
                <a:pt x="7777910" y="0"/>
              </a:lnTo>
              <a:lnTo>
                <a:pt x="7798081" y="0"/>
              </a:lnTo>
              <a:lnTo>
                <a:pt x="8275451" y="0"/>
              </a:lnTo>
              <a:cubicBezTo>
                <a:pt x="8550235" y="0"/>
                <a:pt x="8772992" y="241396"/>
                <a:pt x="8772992" y="539172"/>
              </a:cubicBezTo>
              <a:cubicBezTo>
                <a:pt x="8772992" y="836948"/>
                <a:pt x="8550235" y="1078344"/>
                <a:pt x="8275451" y="1078344"/>
              </a:cubicBezTo>
              <a:lnTo>
                <a:pt x="7777910" y="1078343"/>
              </a:lnTo>
              <a:lnTo>
                <a:pt x="0" y="1078343"/>
              </a:lnTo>
              <a:close/>
            </a:path>
          </a:pathLst>
        </a:cu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0</xdr:colOff>
      <xdr:row>2</xdr:row>
      <xdr:rowOff>266700</xdr:rowOff>
    </xdr:from>
    <xdr:to>
      <xdr:col>3</xdr:col>
      <xdr:colOff>400050</xdr:colOff>
      <xdr:row>4</xdr:row>
      <xdr:rowOff>19200</xdr:rowOff>
    </xdr:to>
    <xdr:sp macro="" textlink="">
      <xdr:nvSpPr>
        <xdr:cNvPr id="258" name="TextBox 30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BF828F8-DA26-4783-AADD-68DF5C4CA5EC}"/>
            </a:ext>
          </a:extLst>
        </xdr:cNvPr>
        <xdr:cNvSpPr txBox="1"/>
      </xdr:nvSpPr>
      <xdr:spPr>
        <a:xfrm>
          <a:off x="228600" y="466725"/>
          <a:ext cx="2181225" cy="27637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Fluxo consolidado</a:t>
          </a:r>
        </a:p>
      </xdr:txBody>
    </xdr:sp>
    <xdr:clientData/>
  </xdr:twoCellAnchor>
  <xdr:twoCellAnchor>
    <xdr:from>
      <xdr:col>1</xdr:col>
      <xdr:colOff>19046</xdr:colOff>
      <xdr:row>4</xdr:row>
      <xdr:rowOff>200025</xdr:rowOff>
    </xdr:from>
    <xdr:to>
      <xdr:col>4</xdr:col>
      <xdr:colOff>123821</xdr:colOff>
      <xdr:row>5</xdr:row>
      <xdr:rowOff>219074</xdr:rowOff>
    </xdr:to>
    <xdr:sp macro="" textlink="">
      <xdr:nvSpPr>
        <xdr:cNvPr id="259" name="Freeform 65">
          <a:extLst>
            <a:ext uri="{FF2B5EF4-FFF2-40B4-BE49-F238E27FC236}">
              <a16:creationId xmlns:a16="http://schemas.microsoft.com/office/drawing/2014/main" id="{2C2DBB01-1F08-4BDB-839E-8971EFF0D68B}"/>
            </a:ext>
          </a:extLst>
        </xdr:cNvPr>
        <xdr:cNvSpPr/>
      </xdr:nvSpPr>
      <xdr:spPr>
        <a:xfrm>
          <a:off x="247646" y="923925"/>
          <a:ext cx="2495550" cy="342899"/>
        </a:xfrm>
        <a:custGeom>
          <a:avLst/>
          <a:gdLst>
            <a:gd name="connsiteX0" fmla="*/ 0 w 8772992"/>
            <a:gd name="connsiteY0" fmla="*/ 0 h 1078344"/>
            <a:gd name="connsiteX1" fmla="*/ 7777910 w 8772992"/>
            <a:gd name="connsiteY1" fmla="*/ 0 h 1078344"/>
            <a:gd name="connsiteX2" fmla="*/ 7798081 w 8772992"/>
            <a:gd name="connsiteY2" fmla="*/ 0 h 1078344"/>
            <a:gd name="connsiteX3" fmla="*/ 8275451 w 8772992"/>
            <a:gd name="connsiteY3" fmla="*/ 0 h 1078344"/>
            <a:gd name="connsiteX4" fmla="*/ 8772992 w 8772992"/>
            <a:gd name="connsiteY4" fmla="*/ 539172 h 1078344"/>
            <a:gd name="connsiteX5" fmla="*/ 8275451 w 8772992"/>
            <a:gd name="connsiteY5" fmla="*/ 1078344 h 1078344"/>
            <a:gd name="connsiteX6" fmla="*/ 7777910 w 8772992"/>
            <a:gd name="connsiteY6" fmla="*/ 1078343 h 1078344"/>
            <a:gd name="connsiteX7" fmla="*/ 0 w 8772992"/>
            <a:gd name="connsiteY7" fmla="*/ 1078343 h 107834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8772992" h="1078344">
              <a:moveTo>
                <a:pt x="0" y="0"/>
              </a:moveTo>
              <a:lnTo>
                <a:pt x="7777910" y="0"/>
              </a:lnTo>
              <a:lnTo>
                <a:pt x="7798081" y="0"/>
              </a:lnTo>
              <a:lnTo>
                <a:pt x="8275451" y="0"/>
              </a:lnTo>
              <a:cubicBezTo>
                <a:pt x="8550235" y="0"/>
                <a:pt x="8772992" y="241396"/>
                <a:pt x="8772992" y="539172"/>
              </a:cubicBezTo>
              <a:cubicBezTo>
                <a:pt x="8772992" y="836948"/>
                <a:pt x="8550235" y="1078344"/>
                <a:pt x="8275451" y="1078344"/>
              </a:cubicBezTo>
              <a:lnTo>
                <a:pt x="7777910" y="1078343"/>
              </a:lnTo>
              <a:lnTo>
                <a:pt x="0" y="1078343"/>
              </a:lnTo>
              <a:close/>
            </a:path>
          </a:pathLst>
        </a:cu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n-US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19046</xdr:colOff>
      <xdr:row>5</xdr:row>
      <xdr:rowOff>361951</xdr:rowOff>
    </xdr:from>
    <xdr:to>
      <xdr:col>4</xdr:col>
      <xdr:colOff>123821</xdr:colOff>
      <xdr:row>6</xdr:row>
      <xdr:rowOff>161926</xdr:rowOff>
    </xdr:to>
    <xdr:sp macro="" textlink="">
      <xdr:nvSpPr>
        <xdr:cNvPr id="260" name="Freeform 65">
          <a:extLst>
            <a:ext uri="{FF2B5EF4-FFF2-40B4-BE49-F238E27FC236}">
              <a16:creationId xmlns:a16="http://schemas.microsoft.com/office/drawing/2014/main" id="{9B0722B9-E956-4CA1-955D-B8937C390D59}"/>
            </a:ext>
          </a:extLst>
        </xdr:cNvPr>
        <xdr:cNvSpPr/>
      </xdr:nvSpPr>
      <xdr:spPr>
        <a:xfrm>
          <a:off x="247646" y="1409701"/>
          <a:ext cx="2495550" cy="323850"/>
        </a:xfrm>
        <a:custGeom>
          <a:avLst/>
          <a:gdLst>
            <a:gd name="connsiteX0" fmla="*/ 0 w 8772992"/>
            <a:gd name="connsiteY0" fmla="*/ 0 h 1078344"/>
            <a:gd name="connsiteX1" fmla="*/ 7777910 w 8772992"/>
            <a:gd name="connsiteY1" fmla="*/ 0 h 1078344"/>
            <a:gd name="connsiteX2" fmla="*/ 7798081 w 8772992"/>
            <a:gd name="connsiteY2" fmla="*/ 0 h 1078344"/>
            <a:gd name="connsiteX3" fmla="*/ 8275451 w 8772992"/>
            <a:gd name="connsiteY3" fmla="*/ 0 h 1078344"/>
            <a:gd name="connsiteX4" fmla="*/ 8772992 w 8772992"/>
            <a:gd name="connsiteY4" fmla="*/ 539172 h 1078344"/>
            <a:gd name="connsiteX5" fmla="*/ 8275451 w 8772992"/>
            <a:gd name="connsiteY5" fmla="*/ 1078344 h 1078344"/>
            <a:gd name="connsiteX6" fmla="*/ 7777910 w 8772992"/>
            <a:gd name="connsiteY6" fmla="*/ 1078343 h 1078344"/>
            <a:gd name="connsiteX7" fmla="*/ 0 w 8772992"/>
            <a:gd name="connsiteY7" fmla="*/ 1078343 h 107834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8772992" h="1078344">
              <a:moveTo>
                <a:pt x="0" y="0"/>
              </a:moveTo>
              <a:lnTo>
                <a:pt x="7777910" y="0"/>
              </a:lnTo>
              <a:lnTo>
                <a:pt x="7798081" y="0"/>
              </a:lnTo>
              <a:lnTo>
                <a:pt x="8275451" y="0"/>
              </a:lnTo>
              <a:cubicBezTo>
                <a:pt x="8550235" y="0"/>
                <a:pt x="8772992" y="241396"/>
                <a:pt x="8772992" y="539172"/>
              </a:cubicBezTo>
              <a:cubicBezTo>
                <a:pt x="8772992" y="836948"/>
                <a:pt x="8550235" y="1078344"/>
                <a:pt x="8275451" y="1078344"/>
              </a:cubicBezTo>
              <a:lnTo>
                <a:pt x="7777910" y="1078343"/>
              </a:lnTo>
              <a:lnTo>
                <a:pt x="0" y="1078343"/>
              </a:lnTo>
              <a:close/>
            </a:path>
          </a:pathLst>
        </a:cu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19046</xdr:colOff>
      <xdr:row>7</xdr:row>
      <xdr:rowOff>104776</xdr:rowOff>
    </xdr:from>
    <xdr:to>
      <xdr:col>4</xdr:col>
      <xdr:colOff>123821</xdr:colOff>
      <xdr:row>9</xdr:row>
      <xdr:rowOff>47626</xdr:rowOff>
    </xdr:to>
    <xdr:sp macro="" textlink="">
      <xdr:nvSpPr>
        <xdr:cNvPr id="272" name="Freeform 65">
          <a:extLst>
            <a:ext uri="{FF2B5EF4-FFF2-40B4-BE49-F238E27FC236}">
              <a16:creationId xmlns:a16="http://schemas.microsoft.com/office/drawing/2014/main" id="{354BDC8E-7F3F-40EC-A867-EF59EBB76B2C}"/>
            </a:ext>
          </a:extLst>
        </xdr:cNvPr>
        <xdr:cNvSpPr/>
      </xdr:nvSpPr>
      <xdr:spPr>
        <a:xfrm>
          <a:off x="247646" y="1971676"/>
          <a:ext cx="2495550" cy="323850"/>
        </a:xfrm>
        <a:custGeom>
          <a:avLst/>
          <a:gdLst>
            <a:gd name="connsiteX0" fmla="*/ 0 w 8772992"/>
            <a:gd name="connsiteY0" fmla="*/ 0 h 1078344"/>
            <a:gd name="connsiteX1" fmla="*/ 7777910 w 8772992"/>
            <a:gd name="connsiteY1" fmla="*/ 0 h 1078344"/>
            <a:gd name="connsiteX2" fmla="*/ 7798081 w 8772992"/>
            <a:gd name="connsiteY2" fmla="*/ 0 h 1078344"/>
            <a:gd name="connsiteX3" fmla="*/ 8275451 w 8772992"/>
            <a:gd name="connsiteY3" fmla="*/ 0 h 1078344"/>
            <a:gd name="connsiteX4" fmla="*/ 8772992 w 8772992"/>
            <a:gd name="connsiteY4" fmla="*/ 539172 h 1078344"/>
            <a:gd name="connsiteX5" fmla="*/ 8275451 w 8772992"/>
            <a:gd name="connsiteY5" fmla="*/ 1078344 h 1078344"/>
            <a:gd name="connsiteX6" fmla="*/ 7777910 w 8772992"/>
            <a:gd name="connsiteY6" fmla="*/ 1078343 h 1078344"/>
            <a:gd name="connsiteX7" fmla="*/ 0 w 8772992"/>
            <a:gd name="connsiteY7" fmla="*/ 1078343 h 107834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8772992" h="1078344">
              <a:moveTo>
                <a:pt x="0" y="0"/>
              </a:moveTo>
              <a:lnTo>
                <a:pt x="7777910" y="0"/>
              </a:lnTo>
              <a:lnTo>
                <a:pt x="7798081" y="0"/>
              </a:lnTo>
              <a:lnTo>
                <a:pt x="8275451" y="0"/>
              </a:lnTo>
              <a:cubicBezTo>
                <a:pt x="8550235" y="0"/>
                <a:pt x="8772992" y="241396"/>
                <a:pt x="8772992" y="539172"/>
              </a:cubicBezTo>
              <a:cubicBezTo>
                <a:pt x="8772992" y="836948"/>
                <a:pt x="8550235" y="1078344"/>
                <a:pt x="8275451" y="1078344"/>
              </a:cubicBezTo>
              <a:lnTo>
                <a:pt x="7777910" y="1078343"/>
              </a:lnTo>
              <a:lnTo>
                <a:pt x="0" y="1078343"/>
              </a:lnTo>
              <a:close/>
            </a:path>
          </a:pathLst>
        </a:cu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n-US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19046</xdr:colOff>
      <xdr:row>10</xdr:row>
      <xdr:rowOff>19051</xdr:rowOff>
    </xdr:from>
    <xdr:to>
      <xdr:col>4</xdr:col>
      <xdr:colOff>123821</xdr:colOff>
      <xdr:row>11</xdr:row>
      <xdr:rowOff>152401</xdr:rowOff>
    </xdr:to>
    <xdr:sp macro="" textlink="">
      <xdr:nvSpPr>
        <xdr:cNvPr id="273" name="Freeform 6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D7CD12B-B190-494D-A756-398FE55E5AF1}"/>
            </a:ext>
          </a:extLst>
        </xdr:cNvPr>
        <xdr:cNvSpPr/>
      </xdr:nvSpPr>
      <xdr:spPr>
        <a:xfrm>
          <a:off x="247646" y="2457451"/>
          <a:ext cx="2495550" cy="323850"/>
        </a:xfrm>
        <a:custGeom>
          <a:avLst/>
          <a:gdLst>
            <a:gd name="connsiteX0" fmla="*/ 0 w 8772992"/>
            <a:gd name="connsiteY0" fmla="*/ 0 h 1078344"/>
            <a:gd name="connsiteX1" fmla="*/ 7777910 w 8772992"/>
            <a:gd name="connsiteY1" fmla="*/ 0 h 1078344"/>
            <a:gd name="connsiteX2" fmla="*/ 7798081 w 8772992"/>
            <a:gd name="connsiteY2" fmla="*/ 0 h 1078344"/>
            <a:gd name="connsiteX3" fmla="*/ 8275451 w 8772992"/>
            <a:gd name="connsiteY3" fmla="*/ 0 h 1078344"/>
            <a:gd name="connsiteX4" fmla="*/ 8772992 w 8772992"/>
            <a:gd name="connsiteY4" fmla="*/ 539172 h 1078344"/>
            <a:gd name="connsiteX5" fmla="*/ 8275451 w 8772992"/>
            <a:gd name="connsiteY5" fmla="*/ 1078344 h 1078344"/>
            <a:gd name="connsiteX6" fmla="*/ 7777910 w 8772992"/>
            <a:gd name="connsiteY6" fmla="*/ 1078343 h 1078344"/>
            <a:gd name="connsiteX7" fmla="*/ 0 w 8772992"/>
            <a:gd name="connsiteY7" fmla="*/ 1078343 h 107834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8772992" h="1078344">
              <a:moveTo>
                <a:pt x="0" y="0"/>
              </a:moveTo>
              <a:lnTo>
                <a:pt x="7777910" y="0"/>
              </a:lnTo>
              <a:lnTo>
                <a:pt x="7798081" y="0"/>
              </a:lnTo>
              <a:lnTo>
                <a:pt x="8275451" y="0"/>
              </a:lnTo>
              <a:cubicBezTo>
                <a:pt x="8550235" y="0"/>
                <a:pt x="8772992" y="241396"/>
                <a:pt x="8772992" y="539172"/>
              </a:cubicBezTo>
              <a:cubicBezTo>
                <a:pt x="8772992" y="836948"/>
                <a:pt x="8550235" y="1078344"/>
                <a:pt x="8275451" y="1078344"/>
              </a:cubicBezTo>
              <a:lnTo>
                <a:pt x="7777910" y="1078343"/>
              </a:lnTo>
              <a:lnTo>
                <a:pt x="0" y="1078343"/>
              </a:lnTo>
              <a:close/>
            </a:path>
          </a:pathLst>
        </a:cu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19046</xdr:colOff>
      <xdr:row>12</xdr:row>
      <xdr:rowOff>133351</xdr:rowOff>
    </xdr:from>
    <xdr:to>
      <xdr:col>4</xdr:col>
      <xdr:colOff>123821</xdr:colOff>
      <xdr:row>14</xdr:row>
      <xdr:rowOff>76201</xdr:rowOff>
    </xdr:to>
    <xdr:sp macro="" textlink="">
      <xdr:nvSpPr>
        <xdr:cNvPr id="274" name="Freeform 65">
          <a:extLst>
            <a:ext uri="{FF2B5EF4-FFF2-40B4-BE49-F238E27FC236}">
              <a16:creationId xmlns:a16="http://schemas.microsoft.com/office/drawing/2014/main" id="{2A8334B4-DEEB-4C34-98EA-EC72766EA779}"/>
            </a:ext>
          </a:extLst>
        </xdr:cNvPr>
        <xdr:cNvSpPr/>
      </xdr:nvSpPr>
      <xdr:spPr>
        <a:xfrm>
          <a:off x="247646" y="2952751"/>
          <a:ext cx="2495550" cy="323850"/>
        </a:xfrm>
        <a:custGeom>
          <a:avLst/>
          <a:gdLst>
            <a:gd name="connsiteX0" fmla="*/ 0 w 8772992"/>
            <a:gd name="connsiteY0" fmla="*/ 0 h 1078344"/>
            <a:gd name="connsiteX1" fmla="*/ 7777910 w 8772992"/>
            <a:gd name="connsiteY1" fmla="*/ 0 h 1078344"/>
            <a:gd name="connsiteX2" fmla="*/ 7798081 w 8772992"/>
            <a:gd name="connsiteY2" fmla="*/ 0 h 1078344"/>
            <a:gd name="connsiteX3" fmla="*/ 8275451 w 8772992"/>
            <a:gd name="connsiteY3" fmla="*/ 0 h 1078344"/>
            <a:gd name="connsiteX4" fmla="*/ 8772992 w 8772992"/>
            <a:gd name="connsiteY4" fmla="*/ 539172 h 1078344"/>
            <a:gd name="connsiteX5" fmla="*/ 8275451 w 8772992"/>
            <a:gd name="connsiteY5" fmla="*/ 1078344 h 1078344"/>
            <a:gd name="connsiteX6" fmla="*/ 7777910 w 8772992"/>
            <a:gd name="connsiteY6" fmla="*/ 1078343 h 1078344"/>
            <a:gd name="connsiteX7" fmla="*/ 0 w 8772992"/>
            <a:gd name="connsiteY7" fmla="*/ 1078343 h 107834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8772992" h="1078344">
              <a:moveTo>
                <a:pt x="0" y="0"/>
              </a:moveTo>
              <a:lnTo>
                <a:pt x="7777910" y="0"/>
              </a:lnTo>
              <a:lnTo>
                <a:pt x="7798081" y="0"/>
              </a:lnTo>
              <a:lnTo>
                <a:pt x="8275451" y="0"/>
              </a:lnTo>
              <a:cubicBezTo>
                <a:pt x="8550235" y="0"/>
                <a:pt x="8772992" y="241396"/>
                <a:pt x="8772992" y="539172"/>
              </a:cubicBezTo>
              <a:cubicBezTo>
                <a:pt x="8772992" y="836948"/>
                <a:pt x="8550235" y="1078344"/>
                <a:pt x="8275451" y="1078344"/>
              </a:cubicBezTo>
              <a:lnTo>
                <a:pt x="7777910" y="1078343"/>
              </a:lnTo>
              <a:lnTo>
                <a:pt x="0" y="1078343"/>
              </a:lnTo>
              <a:close/>
            </a:path>
          </a:pathLst>
        </a:cu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n-US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19046</xdr:colOff>
      <xdr:row>15</xdr:row>
      <xdr:rowOff>47626</xdr:rowOff>
    </xdr:from>
    <xdr:to>
      <xdr:col>4</xdr:col>
      <xdr:colOff>123821</xdr:colOff>
      <xdr:row>16</xdr:row>
      <xdr:rowOff>180976</xdr:rowOff>
    </xdr:to>
    <xdr:sp macro="" textlink="">
      <xdr:nvSpPr>
        <xdr:cNvPr id="275" name="Freeform 65">
          <a:extLst>
            <a:ext uri="{FF2B5EF4-FFF2-40B4-BE49-F238E27FC236}">
              <a16:creationId xmlns:a16="http://schemas.microsoft.com/office/drawing/2014/main" id="{B84C5A9D-E3D5-49C5-BF6A-063ACE58ED67}"/>
            </a:ext>
          </a:extLst>
        </xdr:cNvPr>
        <xdr:cNvSpPr/>
      </xdr:nvSpPr>
      <xdr:spPr>
        <a:xfrm>
          <a:off x="247646" y="3438526"/>
          <a:ext cx="2495550" cy="323850"/>
        </a:xfrm>
        <a:custGeom>
          <a:avLst/>
          <a:gdLst>
            <a:gd name="connsiteX0" fmla="*/ 0 w 8772992"/>
            <a:gd name="connsiteY0" fmla="*/ 0 h 1078344"/>
            <a:gd name="connsiteX1" fmla="*/ 7777910 w 8772992"/>
            <a:gd name="connsiteY1" fmla="*/ 0 h 1078344"/>
            <a:gd name="connsiteX2" fmla="*/ 7798081 w 8772992"/>
            <a:gd name="connsiteY2" fmla="*/ 0 h 1078344"/>
            <a:gd name="connsiteX3" fmla="*/ 8275451 w 8772992"/>
            <a:gd name="connsiteY3" fmla="*/ 0 h 1078344"/>
            <a:gd name="connsiteX4" fmla="*/ 8772992 w 8772992"/>
            <a:gd name="connsiteY4" fmla="*/ 539172 h 1078344"/>
            <a:gd name="connsiteX5" fmla="*/ 8275451 w 8772992"/>
            <a:gd name="connsiteY5" fmla="*/ 1078344 h 1078344"/>
            <a:gd name="connsiteX6" fmla="*/ 7777910 w 8772992"/>
            <a:gd name="connsiteY6" fmla="*/ 1078343 h 1078344"/>
            <a:gd name="connsiteX7" fmla="*/ 0 w 8772992"/>
            <a:gd name="connsiteY7" fmla="*/ 1078343 h 107834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8772992" h="1078344">
              <a:moveTo>
                <a:pt x="0" y="0"/>
              </a:moveTo>
              <a:lnTo>
                <a:pt x="7777910" y="0"/>
              </a:lnTo>
              <a:lnTo>
                <a:pt x="7798081" y="0"/>
              </a:lnTo>
              <a:lnTo>
                <a:pt x="8275451" y="0"/>
              </a:lnTo>
              <a:cubicBezTo>
                <a:pt x="8550235" y="0"/>
                <a:pt x="8772992" y="241396"/>
                <a:pt x="8772992" y="539172"/>
              </a:cubicBezTo>
              <a:cubicBezTo>
                <a:pt x="8772992" y="836948"/>
                <a:pt x="8550235" y="1078344"/>
                <a:pt x="8275451" y="1078344"/>
              </a:cubicBezTo>
              <a:lnTo>
                <a:pt x="7777910" y="1078343"/>
              </a:lnTo>
              <a:lnTo>
                <a:pt x="0" y="1078343"/>
              </a:lnTo>
              <a:close/>
            </a:path>
          </a:pathLst>
        </a:cu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19046</xdr:colOff>
      <xdr:row>17</xdr:row>
      <xdr:rowOff>123826</xdr:rowOff>
    </xdr:from>
    <xdr:to>
      <xdr:col>4</xdr:col>
      <xdr:colOff>123821</xdr:colOff>
      <xdr:row>19</xdr:row>
      <xdr:rowOff>57151</xdr:rowOff>
    </xdr:to>
    <xdr:sp macro="" textlink="">
      <xdr:nvSpPr>
        <xdr:cNvPr id="276" name="Freeform 65">
          <a:extLst>
            <a:ext uri="{FF2B5EF4-FFF2-40B4-BE49-F238E27FC236}">
              <a16:creationId xmlns:a16="http://schemas.microsoft.com/office/drawing/2014/main" id="{75E622E3-F608-4417-B852-442E78B26CD2}"/>
            </a:ext>
          </a:extLst>
        </xdr:cNvPr>
        <xdr:cNvSpPr/>
      </xdr:nvSpPr>
      <xdr:spPr>
        <a:xfrm>
          <a:off x="247646" y="3895726"/>
          <a:ext cx="2495550" cy="323850"/>
        </a:xfrm>
        <a:custGeom>
          <a:avLst/>
          <a:gdLst>
            <a:gd name="connsiteX0" fmla="*/ 0 w 8772992"/>
            <a:gd name="connsiteY0" fmla="*/ 0 h 1078344"/>
            <a:gd name="connsiteX1" fmla="*/ 7777910 w 8772992"/>
            <a:gd name="connsiteY1" fmla="*/ 0 h 1078344"/>
            <a:gd name="connsiteX2" fmla="*/ 7798081 w 8772992"/>
            <a:gd name="connsiteY2" fmla="*/ 0 h 1078344"/>
            <a:gd name="connsiteX3" fmla="*/ 8275451 w 8772992"/>
            <a:gd name="connsiteY3" fmla="*/ 0 h 1078344"/>
            <a:gd name="connsiteX4" fmla="*/ 8772992 w 8772992"/>
            <a:gd name="connsiteY4" fmla="*/ 539172 h 1078344"/>
            <a:gd name="connsiteX5" fmla="*/ 8275451 w 8772992"/>
            <a:gd name="connsiteY5" fmla="*/ 1078344 h 1078344"/>
            <a:gd name="connsiteX6" fmla="*/ 7777910 w 8772992"/>
            <a:gd name="connsiteY6" fmla="*/ 1078343 h 1078344"/>
            <a:gd name="connsiteX7" fmla="*/ 0 w 8772992"/>
            <a:gd name="connsiteY7" fmla="*/ 1078343 h 107834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8772992" h="1078344">
              <a:moveTo>
                <a:pt x="0" y="0"/>
              </a:moveTo>
              <a:lnTo>
                <a:pt x="7777910" y="0"/>
              </a:lnTo>
              <a:lnTo>
                <a:pt x="7798081" y="0"/>
              </a:lnTo>
              <a:lnTo>
                <a:pt x="8275451" y="0"/>
              </a:lnTo>
              <a:cubicBezTo>
                <a:pt x="8550235" y="0"/>
                <a:pt x="8772992" y="241396"/>
                <a:pt x="8772992" y="539172"/>
              </a:cubicBezTo>
              <a:cubicBezTo>
                <a:pt x="8772992" y="836948"/>
                <a:pt x="8550235" y="1078344"/>
                <a:pt x="8275451" y="1078344"/>
              </a:cubicBezTo>
              <a:lnTo>
                <a:pt x="7777910" y="1078343"/>
              </a:lnTo>
              <a:lnTo>
                <a:pt x="0" y="1078343"/>
              </a:lnTo>
              <a:close/>
            </a:path>
          </a:pathLst>
        </a:cu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n-US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19046</xdr:colOff>
      <xdr:row>20</xdr:row>
      <xdr:rowOff>19051</xdr:rowOff>
    </xdr:from>
    <xdr:to>
      <xdr:col>4</xdr:col>
      <xdr:colOff>123821</xdr:colOff>
      <xdr:row>21</xdr:row>
      <xdr:rowOff>142876</xdr:rowOff>
    </xdr:to>
    <xdr:sp macro="" textlink="">
      <xdr:nvSpPr>
        <xdr:cNvPr id="277" name="Freeform 65">
          <a:extLst>
            <a:ext uri="{FF2B5EF4-FFF2-40B4-BE49-F238E27FC236}">
              <a16:creationId xmlns:a16="http://schemas.microsoft.com/office/drawing/2014/main" id="{706499C4-E107-41F9-820B-F17765ADF779}"/>
            </a:ext>
          </a:extLst>
        </xdr:cNvPr>
        <xdr:cNvSpPr/>
      </xdr:nvSpPr>
      <xdr:spPr>
        <a:xfrm>
          <a:off x="247646" y="4276726"/>
          <a:ext cx="2495550" cy="323850"/>
        </a:xfrm>
        <a:custGeom>
          <a:avLst/>
          <a:gdLst>
            <a:gd name="connsiteX0" fmla="*/ 0 w 8772992"/>
            <a:gd name="connsiteY0" fmla="*/ 0 h 1078344"/>
            <a:gd name="connsiteX1" fmla="*/ 7777910 w 8772992"/>
            <a:gd name="connsiteY1" fmla="*/ 0 h 1078344"/>
            <a:gd name="connsiteX2" fmla="*/ 7798081 w 8772992"/>
            <a:gd name="connsiteY2" fmla="*/ 0 h 1078344"/>
            <a:gd name="connsiteX3" fmla="*/ 8275451 w 8772992"/>
            <a:gd name="connsiteY3" fmla="*/ 0 h 1078344"/>
            <a:gd name="connsiteX4" fmla="*/ 8772992 w 8772992"/>
            <a:gd name="connsiteY4" fmla="*/ 539172 h 1078344"/>
            <a:gd name="connsiteX5" fmla="*/ 8275451 w 8772992"/>
            <a:gd name="connsiteY5" fmla="*/ 1078344 h 1078344"/>
            <a:gd name="connsiteX6" fmla="*/ 7777910 w 8772992"/>
            <a:gd name="connsiteY6" fmla="*/ 1078343 h 1078344"/>
            <a:gd name="connsiteX7" fmla="*/ 0 w 8772992"/>
            <a:gd name="connsiteY7" fmla="*/ 1078343 h 107834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8772992" h="1078344">
              <a:moveTo>
                <a:pt x="0" y="0"/>
              </a:moveTo>
              <a:lnTo>
                <a:pt x="7777910" y="0"/>
              </a:lnTo>
              <a:lnTo>
                <a:pt x="7798081" y="0"/>
              </a:lnTo>
              <a:lnTo>
                <a:pt x="8275451" y="0"/>
              </a:lnTo>
              <a:cubicBezTo>
                <a:pt x="8550235" y="0"/>
                <a:pt x="8772992" y="241396"/>
                <a:pt x="8772992" y="539172"/>
              </a:cubicBezTo>
              <a:cubicBezTo>
                <a:pt x="8772992" y="836948"/>
                <a:pt x="8550235" y="1078344"/>
                <a:pt x="8275451" y="1078344"/>
              </a:cubicBezTo>
              <a:lnTo>
                <a:pt x="7777910" y="1078343"/>
              </a:lnTo>
              <a:lnTo>
                <a:pt x="0" y="1078343"/>
              </a:lnTo>
              <a:close/>
            </a:path>
          </a:pathLst>
        </a:cu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28571</xdr:colOff>
      <xdr:row>22</xdr:row>
      <xdr:rowOff>76201</xdr:rowOff>
    </xdr:from>
    <xdr:to>
      <xdr:col>4</xdr:col>
      <xdr:colOff>133346</xdr:colOff>
      <xdr:row>24</xdr:row>
      <xdr:rowOff>1</xdr:rowOff>
    </xdr:to>
    <xdr:sp macro="" textlink="">
      <xdr:nvSpPr>
        <xdr:cNvPr id="278" name="Freeform 65">
          <a:extLst>
            <a:ext uri="{FF2B5EF4-FFF2-40B4-BE49-F238E27FC236}">
              <a16:creationId xmlns:a16="http://schemas.microsoft.com/office/drawing/2014/main" id="{3C869DCD-8EDB-48AD-8511-EEA19FCC4A9B}"/>
            </a:ext>
          </a:extLst>
        </xdr:cNvPr>
        <xdr:cNvSpPr/>
      </xdr:nvSpPr>
      <xdr:spPr>
        <a:xfrm>
          <a:off x="257171" y="4838701"/>
          <a:ext cx="2495550" cy="323850"/>
        </a:xfrm>
        <a:custGeom>
          <a:avLst/>
          <a:gdLst>
            <a:gd name="connsiteX0" fmla="*/ 0 w 8772992"/>
            <a:gd name="connsiteY0" fmla="*/ 0 h 1078344"/>
            <a:gd name="connsiteX1" fmla="*/ 7777910 w 8772992"/>
            <a:gd name="connsiteY1" fmla="*/ 0 h 1078344"/>
            <a:gd name="connsiteX2" fmla="*/ 7798081 w 8772992"/>
            <a:gd name="connsiteY2" fmla="*/ 0 h 1078344"/>
            <a:gd name="connsiteX3" fmla="*/ 8275451 w 8772992"/>
            <a:gd name="connsiteY3" fmla="*/ 0 h 1078344"/>
            <a:gd name="connsiteX4" fmla="*/ 8772992 w 8772992"/>
            <a:gd name="connsiteY4" fmla="*/ 539172 h 1078344"/>
            <a:gd name="connsiteX5" fmla="*/ 8275451 w 8772992"/>
            <a:gd name="connsiteY5" fmla="*/ 1078344 h 1078344"/>
            <a:gd name="connsiteX6" fmla="*/ 7777910 w 8772992"/>
            <a:gd name="connsiteY6" fmla="*/ 1078343 h 1078344"/>
            <a:gd name="connsiteX7" fmla="*/ 0 w 8772992"/>
            <a:gd name="connsiteY7" fmla="*/ 1078343 h 107834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8772992" h="1078344">
              <a:moveTo>
                <a:pt x="0" y="0"/>
              </a:moveTo>
              <a:lnTo>
                <a:pt x="7777910" y="0"/>
              </a:lnTo>
              <a:lnTo>
                <a:pt x="7798081" y="0"/>
              </a:lnTo>
              <a:lnTo>
                <a:pt x="8275451" y="0"/>
              </a:lnTo>
              <a:cubicBezTo>
                <a:pt x="8550235" y="0"/>
                <a:pt x="8772992" y="241396"/>
                <a:pt x="8772992" y="539172"/>
              </a:cubicBezTo>
              <a:cubicBezTo>
                <a:pt x="8772992" y="836948"/>
                <a:pt x="8550235" y="1078344"/>
                <a:pt x="8275451" y="1078344"/>
              </a:cubicBezTo>
              <a:lnTo>
                <a:pt x="7777910" y="1078343"/>
              </a:lnTo>
              <a:lnTo>
                <a:pt x="0" y="1078343"/>
              </a:lnTo>
              <a:close/>
            </a:path>
          </a:pathLst>
        </a:cu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n-US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28571</xdr:colOff>
      <xdr:row>24</xdr:row>
      <xdr:rowOff>161926</xdr:rowOff>
    </xdr:from>
    <xdr:to>
      <xdr:col>4</xdr:col>
      <xdr:colOff>133346</xdr:colOff>
      <xdr:row>26</xdr:row>
      <xdr:rowOff>85726</xdr:rowOff>
    </xdr:to>
    <xdr:sp macro="" textlink="">
      <xdr:nvSpPr>
        <xdr:cNvPr id="279" name="Freeform 65">
          <a:extLst>
            <a:ext uri="{FF2B5EF4-FFF2-40B4-BE49-F238E27FC236}">
              <a16:creationId xmlns:a16="http://schemas.microsoft.com/office/drawing/2014/main" id="{F41E9DCF-FCD5-493A-AE6B-E7DCA42947A3}"/>
            </a:ext>
          </a:extLst>
        </xdr:cNvPr>
        <xdr:cNvSpPr/>
      </xdr:nvSpPr>
      <xdr:spPr>
        <a:xfrm>
          <a:off x="257171" y="5324476"/>
          <a:ext cx="2495550" cy="323850"/>
        </a:xfrm>
        <a:custGeom>
          <a:avLst/>
          <a:gdLst>
            <a:gd name="connsiteX0" fmla="*/ 0 w 8772992"/>
            <a:gd name="connsiteY0" fmla="*/ 0 h 1078344"/>
            <a:gd name="connsiteX1" fmla="*/ 7777910 w 8772992"/>
            <a:gd name="connsiteY1" fmla="*/ 0 h 1078344"/>
            <a:gd name="connsiteX2" fmla="*/ 7798081 w 8772992"/>
            <a:gd name="connsiteY2" fmla="*/ 0 h 1078344"/>
            <a:gd name="connsiteX3" fmla="*/ 8275451 w 8772992"/>
            <a:gd name="connsiteY3" fmla="*/ 0 h 1078344"/>
            <a:gd name="connsiteX4" fmla="*/ 8772992 w 8772992"/>
            <a:gd name="connsiteY4" fmla="*/ 539172 h 1078344"/>
            <a:gd name="connsiteX5" fmla="*/ 8275451 w 8772992"/>
            <a:gd name="connsiteY5" fmla="*/ 1078344 h 1078344"/>
            <a:gd name="connsiteX6" fmla="*/ 7777910 w 8772992"/>
            <a:gd name="connsiteY6" fmla="*/ 1078343 h 1078344"/>
            <a:gd name="connsiteX7" fmla="*/ 0 w 8772992"/>
            <a:gd name="connsiteY7" fmla="*/ 1078343 h 107834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8772992" h="1078344">
              <a:moveTo>
                <a:pt x="0" y="0"/>
              </a:moveTo>
              <a:lnTo>
                <a:pt x="7777910" y="0"/>
              </a:lnTo>
              <a:lnTo>
                <a:pt x="7798081" y="0"/>
              </a:lnTo>
              <a:lnTo>
                <a:pt x="8275451" y="0"/>
              </a:lnTo>
              <a:cubicBezTo>
                <a:pt x="8550235" y="0"/>
                <a:pt x="8772992" y="241396"/>
                <a:pt x="8772992" y="539172"/>
              </a:cubicBezTo>
              <a:cubicBezTo>
                <a:pt x="8772992" y="836948"/>
                <a:pt x="8550235" y="1078344"/>
                <a:pt x="8275451" y="1078344"/>
              </a:cubicBezTo>
              <a:lnTo>
                <a:pt x="7777910" y="1078343"/>
              </a:lnTo>
              <a:lnTo>
                <a:pt x="0" y="1078343"/>
              </a:lnTo>
              <a:close/>
            </a:path>
          </a:pathLst>
        </a:cu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28571</xdr:colOff>
      <xdr:row>27</xdr:row>
      <xdr:rowOff>19051</xdr:rowOff>
    </xdr:from>
    <xdr:to>
      <xdr:col>4</xdr:col>
      <xdr:colOff>133346</xdr:colOff>
      <xdr:row>28</xdr:row>
      <xdr:rowOff>142876</xdr:rowOff>
    </xdr:to>
    <xdr:sp macro="" textlink="">
      <xdr:nvSpPr>
        <xdr:cNvPr id="280" name="Freeform 6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42FB5EC-BC03-46C4-BE26-1EA6492636BD}"/>
            </a:ext>
          </a:extLst>
        </xdr:cNvPr>
        <xdr:cNvSpPr/>
      </xdr:nvSpPr>
      <xdr:spPr>
        <a:xfrm>
          <a:off x="257171" y="5781676"/>
          <a:ext cx="2495550" cy="323850"/>
        </a:xfrm>
        <a:custGeom>
          <a:avLst/>
          <a:gdLst>
            <a:gd name="connsiteX0" fmla="*/ 0 w 8772992"/>
            <a:gd name="connsiteY0" fmla="*/ 0 h 1078344"/>
            <a:gd name="connsiteX1" fmla="*/ 7777910 w 8772992"/>
            <a:gd name="connsiteY1" fmla="*/ 0 h 1078344"/>
            <a:gd name="connsiteX2" fmla="*/ 7798081 w 8772992"/>
            <a:gd name="connsiteY2" fmla="*/ 0 h 1078344"/>
            <a:gd name="connsiteX3" fmla="*/ 8275451 w 8772992"/>
            <a:gd name="connsiteY3" fmla="*/ 0 h 1078344"/>
            <a:gd name="connsiteX4" fmla="*/ 8772992 w 8772992"/>
            <a:gd name="connsiteY4" fmla="*/ 539172 h 1078344"/>
            <a:gd name="connsiteX5" fmla="*/ 8275451 w 8772992"/>
            <a:gd name="connsiteY5" fmla="*/ 1078344 h 1078344"/>
            <a:gd name="connsiteX6" fmla="*/ 7777910 w 8772992"/>
            <a:gd name="connsiteY6" fmla="*/ 1078343 h 1078344"/>
            <a:gd name="connsiteX7" fmla="*/ 0 w 8772992"/>
            <a:gd name="connsiteY7" fmla="*/ 1078343 h 107834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8772992" h="1078344">
              <a:moveTo>
                <a:pt x="0" y="0"/>
              </a:moveTo>
              <a:lnTo>
                <a:pt x="7777910" y="0"/>
              </a:lnTo>
              <a:lnTo>
                <a:pt x="7798081" y="0"/>
              </a:lnTo>
              <a:lnTo>
                <a:pt x="8275451" y="0"/>
              </a:lnTo>
              <a:cubicBezTo>
                <a:pt x="8550235" y="0"/>
                <a:pt x="8772992" y="241396"/>
                <a:pt x="8772992" y="539172"/>
              </a:cubicBezTo>
              <a:cubicBezTo>
                <a:pt x="8772992" y="836948"/>
                <a:pt x="8550235" y="1078344"/>
                <a:pt x="8275451" y="1078344"/>
              </a:cubicBezTo>
              <a:lnTo>
                <a:pt x="7777910" y="1078343"/>
              </a:lnTo>
              <a:lnTo>
                <a:pt x="0" y="1078343"/>
              </a:lnTo>
              <a:close/>
            </a:path>
          </a:pathLst>
        </a:cu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n-US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28571</xdr:colOff>
      <xdr:row>29</xdr:row>
      <xdr:rowOff>104776</xdr:rowOff>
    </xdr:from>
    <xdr:to>
      <xdr:col>4</xdr:col>
      <xdr:colOff>133346</xdr:colOff>
      <xdr:row>31</xdr:row>
      <xdr:rowOff>28576</xdr:rowOff>
    </xdr:to>
    <xdr:sp macro="" textlink="">
      <xdr:nvSpPr>
        <xdr:cNvPr id="281" name="Freeform 65">
          <a:extLst>
            <a:ext uri="{FF2B5EF4-FFF2-40B4-BE49-F238E27FC236}">
              <a16:creationId xmlns:a16="http://schemas.microsoft.com/office/drawing/2014/main" id="{4FAC50BA-E97A-49C4-9A93-A3C2516515E5}"/>
            </a:ext>
          </a:extLst>
        </xdr:cNvPr>
        <xdr:cNvSpPr/>
      </xdr:nvSpPr>
      <xdr:spPr>
        <a:xfrm>
          <a:off x="257171" y="6267451"/>
          <a:ext cx="2495550" cy="323850"/>
        </a:xfrm>
        <a:custGeom>
          <a:avLst/>
          <a:gdLst>
            <a:gd name="connsiteX0" fmla="*/ 0 w 8772992"/>
            <a:gd name="connsiteY0" fmla="*/ 0 h 1078344"/>
            <a:gd name="connsiteX1" fmla="*/ 7777910 w 8772992"/>
            <a:gd name="connsiteY1" fmla="*/ 0 h 1078344"/>
            <a:gd name="connsiteX2" fmla="*/ 7798081 w 8772992"/>
            <a:gd name="connsiteY2" fmla="*/ 0 h 1078344"/>
            <a:gd name="connsiteX3" fmla="*/ 8275451 w 8772992"/>
            <a:gd name="connsiteY3" fmla="*/ 0 h 1078344"/>
            <a:gd name="connsiteX4" fmla="*/ 8772992 w 8772992"/>
            <a:gd name="connsiteY4" fmla="*/ 539172 h 1078344"/>
            <a:gd name="connsiteX5" fmla="*/ 8275451 w 8772992"/>
            <a:gd name="connsiteY5" fmla="*/ 1078344 h 1078344"/>
            <a:gd name="connsiteX6" fmla="*/ 7777910 w 8772992"/>
            <a:gd name="connsiteY6" fmla="*/ 1078343 h 1078344"/>
            <a:gd name="connsiteX7" fmla="*/ 0 w 8772992"/>
            <a:gd name="connsiteY7" fmla="*/ 1078343 h 107834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8772992" h="1078344">
              <a:moveTo>
                <a:pt x="0" y="0"/>
              </a:moveTo>
              <a:lnTo>
                <a:pt x="7777910" y="0"/>
              </a:lnTo>
              <a:lnTo>
                <a:pt x="7798081" y="0"/>
              </a:lnTo>
              <a:lnTo>
                <a:pt x="8275451" y="0"/>
              </a:lnTo>
              <a:cubicBezTo>
                <a:pt x="8550235" y="0"/>
                <a:pt x="8772992" y="241396"/>
                <a:pt x="8772992" y="539172"/>
              </a:cubicBezTo>
              <a:cubicBezTo>
                <a:pt x="8772992" y="836948"/>
                <a:pt x="8550235" y="1078344"/>
                <a:pt x="8275451" y="1078344"/>
              </a:cubicBezTo>
              <a:lnTo>
                <a:pt x="7777910" y="1078343"/>
              </a:lnTo>
              <a:lnTo>
                <a:pt x="0" y="1078343"/>
              </a:lnTo>
              <a:close/>
            </a:path>
          </a:pathLst>
        </a:cu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9521</xdr:colOff>
      <xdr:row>4</xdr:row>
      <xdr:rowOff>209551</xdr:rowOff>
    </xdr:from>
    <xdr:to>
      <xdr:col>3</xdr:col>
      <xdr:colOff>409571</xdr:colOff>
      <xdr:row>5</xdr:row>
      <xdr:rowOff>184501</xdr:rowOff>
    </xdr:to>
    <xdr:sp macro="" textlink="">
      <xdr:nvSpPr>
        <xdr:cNvPr id="286" name="TextBox 30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5EA8DE9D-3553-4538-879A-509A9C1604C2}"/>
            </a:ext>
          </a:extLst>
        </xdr:cNvPr>
        <xdr:cNvSpPr txBox="1"/>
      </xdr:nvSpPr>
      <xdr:spPr>
        <a:xfrm>
          <a:off x="238121" y="933451"/>
          <a:ext cx="2181225" cy="29880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Fluxo Janeiro</a:t>
          </a:r>
        </a:p>
      </xdr:txBody>
    </xdr:sp>
    <xdr:clientData/>
  </xdr:twoCellAnchor>
  <xdr:twoCellAnchor>
    <xdr:from>
      <xdr:col>1</xdr:col>
      <xdr:colOff>9521</xdr:colOff>
      <xdr:row>5</xdr:row>
      <xdr:rowOff>381001</xdr:rowOff>
    </xdr:from>
    <xdr:to>
      <xdr:col>3</xdr:col>
      <xdr:colOff>409571</xdr:colOff>
      <xdr:row>6</xdr:row>
      <xdr:rowOff>109126</xdr:rowOff>
    </xdr:to>
    <xdr:sp macro="" textlink="">
      <xdr:nvSpPr>
        <xdr:cNvPr id="287" name="TextBox 30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38E70DBA-0BAF-49C6-AA08-32EFDDB5151B}"/>
            </a:ext>
          </a:extLst>
        </xdr:cNvPr>
        <xdr:cNvSpPr txBox="1"/>
      </xdr:nvSpPr>
      <xdr:spPr>
        <a:xfrm>
          <a:off x="238121" y="1428751"/>
          <a:ext cx="2181225" cy="25200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Fluxo Fevereiro</a:t>
          </a:r>
        </a:p>
      </xdr:txBody>
    </xdr:sp>
    <xdr:clientData/>
  </xdr:twoCellAnchor>
  <xdr:twoCellAnchor>
    <xdr:from>
      <xdr:col>0</xdr:col>
      <xdr:colOff>228596</xdr:colOff>
      <xdr:row>7</xdr:row>
      <xdr:rowOff>123826</xdr:rowOff>
    </xdr:from>
    <xdr:to>
      <xdr:col>3</xdr:col>
      <xdr:colOff>400046</xdr:colOff>
      <xdr:row>8</xdr:row>
      <xdr:rowOff>185326</xdr:rowOff>
    </xdr:to>
    <xdr:sp macro="" textlink="">
      <xdr:nvSpPr>
        <xdr:cNvPr id="288" name="TextBox 3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90A786F-D13F-4C9E-9F7A-5801A64403AE}"/>
            </a:ext>
          </a:extLst>
        </xdr:cNvPr>
        <xdr:cNvSpPr txBox="1"/>
      </xdr:nvSpPr>
      <xdr:spPr>
        <a:xfrm>
          <a:off x="228596" y="1885951"/>
          <a:ext cx="2181225" cy="25200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Fluxo Março</a:t>
          </a:r>
        </a:p>
      </xdr:txBody>
    </xdr:sp>
    <xdr:clientData/>
  </xdr:twoCellAnchor>
  <xdr:twoCellAnchor>
    <xdr:from>
      <xdr:col>1</xdr:col>
      <xdr:colOff>6590</xdr:colOff>
      <xdr:row>10</xdr:row>
      <xdr:rowOff>26378</xdr:rowOff>
    </xdr:from>
    <xdr:to>
      <xdr:col>3</xdr:col>
      <xdr:colOff>406640</xdr:colOff>
      <xdr:row>11</xdr:row>
      <xdr:rowOff>87878</xdr:rowOff>
    </xdr:to>
    <xdr:sp macro="" textlink="">
      <xdr:nvSpPr>
        <xdr:cNvPr id="289" name="TextBox 30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8073342-EFF3-434F-B2B7-7B4A91D01137}"/>
            </a:ext>
          </a:extLst>
        </xdr:cNvPr>
        <xdr:cNvSpPr txBox="1"/>
      </xdr:nvSpPr>
      <xdr:spPr>
        <a:xfrm>
          <a:off x="233725" y="2356340"/>
          <a:ext cx="2180492" cy="25200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Fluxo Abril</a:t>
          </a:r>
        </a:p>
      </xdr:txBody>
    </xdr:sp>
    <xdr:clientData/>
  </xdr:twoCellAnchor>
  <xdr:twoCellAnchor>
    <xdr:from>
      <xdr:col>1</xdr:col>
      <xdr:colOff>19046</xdr:colOff>
      <xdr:row>12</xdr:row>
      <xdr:rowOff>133351</xdr:rowOff>
    </xdr:from>
    <xdr:to>
      <xdr:col>3</xdr:col>
      <xdr:colOff>419096</xdr:colOff>
      <xdr:row>14</xdr:row>
      <xdr:rowOff>4351</xdr:rowOff>
    </xdr:to>
    <xdr:sp macro="" textlink="">
      <xdr:nvSpPr>
        <xdr:cNvPr id="290" name="TextBox 3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69BF451E-2A84-4E4A-BC45-3E55A763A436}"/>
            </a:ext>
          </a:extLst>
        </xdr:cNvPr>
        <xdr:cNvSpPr txBox="1"/>
      </xdr:nvSpPr>
      <xdr:spPr>
        <a:xfrm>
          <a:off x="247646" y="2847976"/>
          <a:ext cx="2181225" cy="25200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Fluxo Maio</a:t>
          </a:r>
        </a:p>
      </xdr:txBody>
    </xdr:sp>
    <xdr:clientData/>
  </xdr:twoCellAnchor>
  <xdr:twoCellAnchor>
    <xdr:from>
      <xdr:col>0</xdr:col>
      <xdr:colOff>228596</xdr:colOff>
      <xdr:row>15</xdr:row>
      <xdr:rowOff>57151</xdr:rowOff>
    </xdr:from>
    <xdr:to>
      <xdr:col>3</xdr:col>
      <xdr:colOff>400046</xdr:colOff>
      <xdr:row>16</xdr:row>
      <xdr:rowOff>118651</xdr:rowOff>
    </xdr:to>
    <xdr:sp macro="" textlink="">
      <xdr:nvSpPr>
        <xdr:cNvPr id="291" name="TextBox 30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1D0ED6B4-B13B-4A1F-B4EE-DA7EC52EABCB}"/>
            </a:ext>
          </a:extLst>
        </xdr:cNvPr>
        <xdr:cNvSpPr txBox="1"/>
      </xdr:nvSpPr>
      <xdr:spPr>
        <a:xfrm>
          <a:off x="228596" y="3343276"/>
          <a:ext cx="2181225" cy="25200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Fluxo Junho</a:t>
          </a:r>
        </a:p>
      </xdr:txBody>
    </xdr:sp>
    <xdr:clientData/>
  </xdr:twoCellAnchor>
  <xdr:twoCellAnchor>
    <xdr:from>
      <xdr:col>1</xdr:col>
      <xdr:colOff>3659</xdr:colOff>
      <xdr:row>17</xdr:row>
      <xdr:rowOff>133351</xdr:rowOff>
    </xdr:from>
    <xdr:to>
      <xdr:col>3</xdr:col>
      <xdr:colOff>403709</xdr:colOff>
      <xdr:row>18</xdr:row>
      <xdr:rowOff>185326</xdr:rowOff>
    </xdr:to>
    <xdr:sp macro="" textlink="">
      <xdr:nvSpPr>
        <xdr:cNvPr id="292" name="TextBox 3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A8573C91-4B21-401A-9C05-8E047D187226}"/>
            </a:ext>
          </a:extLst>
        </xdr:cNvPr>
        <xdr:cNvSpPr txBox="1"/>
      </xdr:nvSpPr>
      <xdr:spPr>
        <a:xfrm>
          <a:off x="230794" y="3796813"/>
          <a:ext cx="2180492" cy="24980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Fluxo Julho</a:t>
          </a:r>
        </a:p>
      </xdr:txBody>
    </xdr:sp>
    <xdr:clientData/>
  </xdr:twoCellAnchor>
  <xdr:twoCellAnchor>
    <xdr:from>
      <xdr:col>1</xdr:col>
      <xdr:colOff>19046</xdr:colOff>
      <xdr:row>20</xdr:row>
      <xdr:rowOff>28576</xdr:rowOff>
    </xdr:from>
    <xdr:to>
      <xdr:col>3</xdr:col>
      <xdr:colOff>419096</xdr:colOff>
      <xdr:row>21</xdr:row>
      <xdr:rowOff>80551</xdr:rowOff>
    </xdr:to>
    <xdr:sp macro="" textlink="">
      <xdr:nvSpPr>
        <xdr:cNvPr id="293" name="TextBox 30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1F05D20B-D3B7-45E3-8037-684C95F78ACC}"/>
            </a:ext>
          </a:extLst>
        </xdr:cNvPr>
        <xdr:cNvSpPr txBox="1"/>
      </xdr:nvSpPr>
      <xdr:spPr>
        <a:xfrm>
          <a:off x="247646" y="4286251"/>
          <a:ext cx="2181225" cy="25200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Fluxo Agosto</a:t>
          </a:r>
        </a:p>
      </xdr:txBody>
    </xdr:sp>
    <xdr:clientData/>
  </xdr:twoCellAnchor>
  <xdr:twoCellAnchor>
    <xdr:from>
      <xdr:col>1</xdr:col>
      <xdr:colOff>19046</xdr:colOff>
      <xdr:row>22</xdr:row>
      <xdr:rowOff>85726</xdr:rowOff>
    </xdr:from>
    <xdr:to>
      <xdr:col>3</xdr:col>
      <xdr:colOff>419096</xdr:colOff>
      <xdr:row>23</xdr:row>
      <xdr:rowOff>137701</xdr:rowOff>
    </xdr:to>
    <xdr:sp macro="" textlink="">
      <xdr:nvSpPr>
        <xdr:cNvPr id="294" name="TextBox 30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890D24A0-F175-48F8-9C33-71DDEE8772AB}"/>
            </a:ext>
          </a:extLst>
        </xdr:cNvPr>
        <xdr:cNvSpPr txBox="1"/>
      </xdr:nvSpPr>
      <xdr:spPr>
        <a:xfrm>
          <a:off x="247646" y="4743451"/>
          <a:ext cx="2181225" cy="25200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Fluxo Setembro</a:t>
          </a:r>
        </a:p>
      </xdr:txBody>
    </xdr:sp>
    <xdr:clientData/>
  </xdr:twoCellAnchor>
  <xdr:twoCellAnchor>
    <xdr:from>
      <xdr:col>1</xdr:col>
      <xdr:colOff>28571</xdr:colOff>
      <xdr:row>24</xdr:row>
      <xdr:rowOff>171451</xdr:rowOff>
    </xdr:from>
    <xdr:to>
      <xdr:col>3</xdr:col>
      <xdr:colOff>428621</xdr:colOff>
      <xdr:row>26</xdr:row>
      <xdr:rowOff>23401</xdr:rowOff>
    </xdr:to>
    <xdr:sp macro="" textlink="">
      <xdr:nvSpPr>
        <xdr:cNvPr id="295" name="TextBox 30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A57EA091-37FA-4EBD-B5D7-29410DEC761A}"/>
            </a:ext>
          </a:extLst>
        </xdr:cNvPr>
        <xdr:cNvSpPr txBox="1"/>
      </xdr:nvSpPr>
      <xdr:spPr>
        <a:xfrm>
          <a:off x="257171" y="5229226"/>
          <a:ext cx="2181225" cy="25200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Fluxo Outubro</a:t>
          </a:r>
        </a:p>
      </xdr:txBody>
    </xdr:sp>
    <xdr:clientData/>
  </xdr:twoCellAnchor>
  <xdr:twoCellAnchor>
    <xdr:from>
      <xdr:col>1</xdr:col>
      <xdr:colOff>19046</xdr:colOff>
      <xdr:row>27</xdr:row>
      <xdr:rowOff>38101</xdr:rowOff>
    </xdr:from>
    <xdr:to>
      <xdr:col>3</xdr:col>
      <xdr:colOff>419096</xdr:colOff>
      <xdr:row>28</xdr:row>
      <xdr:rowOff>90076</xdr:rowOff>
    </xdr:to>
    <xdr:sp macro="" textlink="">
      <xdr:nvSpPr>
        <xdr:cNvPr id="296" name="TextBox 3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49A5CCF-AD91-4072-9EC0-655450490671}"/>
            </a:ext>
          </a:extLst>
        </xdr:cNvPr>
        <xdr:cNvSpPr txBox="1"/>
      </xdr:nvSpPr>
      <xdr:spPr>
        <a:xfrm>
          <a:off x="247646" y="5695951"/>
          <a:ext cx="2181225" cy="25200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Fluxo Novembro</a:t>
          </a:r>
        </a:p>
      </xdr:txBody>
    </xdr:sp>
    <xdr:clientData/>
  </xdr:twoCellAnchor>
  <xdr:twoCellAnchor>
    <xdr:from>
      <xdr:col>1</xdr:col>
      <xdr:colOff>9521</xdr:colOff>
      <xdr:row>29</xdr:row>
      <xdr:rowOff>123826</xdr:rowOff>
    </xdr:from>
    <xdr:to>
      <xdr:col>3</xdr:col>
      <xdr:colOff>409571</xdr:colOff>
      <xdr:row>30</xdr:row>
      <xdr:rowOff>175801</xdr:rowOff>
    </xdr:to>
    <xdr:sp macro="" textlink="">
      <xdr:nvSpPr>
        <xdr:cNvPr id="297" name="TextBox 30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A60C6AE6-13D5-4700-A924-DDB8460BD67C}"/>
            </a:ext>
          </a:extLst>
        </xdr:cNvPr>
        <xdr:cNvSpPr txBox="1"/>
      </xdr:nvSpPr>
      <xdr:spPr>
        <a:xfrm>
          <a:off x="238121" y="6181726"/>
          <a:ext cx="2181225" cy="25200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Fluxo Dezembro</a:t>
          </a:r>
        </a:p>
      </xdr:txBody>
    </xdr:sp>
    <xdr:clientData/>
  </xdr:twoCellAnchor>
  <xdr:twoCellAnchor>
    <xdr:from>
      <xdr:col>5</xdr:col>
      <xdr:colOff>66675</xdr:colOff>
      <xdr:row>2</xdr:row>
      <xdr:rowOff>257175</xdr:rowOff>
    </xdr:from>
    <xdr:to>
      <xdr:col>8</xdr:col>
      <xdr:colOff>419100</xdr:colOff>
      <xdr:row>4</xdr:row>
      <xdr:rowOff>32100</xdr:rowOff>
    </xdr:to>
    <xdr:sp macro="" textlink="">
      <xdr:nvSpPr>
        <xdr:cNvPr id="299" name="TextBox 30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D03472C4-A6F8-44DD-B783-A1F7373DC197}"/>
            </a:ext>
          </a:extLst>
        </xdr:cNvPr>
        <xdr:cNvSpPr txBox="1"/>
      </xdr:nvSpPr>
      <xdr:spPr>
        <a:xfrm>
          <a:off x="3295650" y="1114425"/>
          <a:ext cx="2181225" cy="29880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Controle</a:t>
          </a:r>
          <a:r>
            <a:rPr lang="en-US" sz="140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Caixa</a:t>
          </a:r>
          <a:endParaRPr lang="en-US" sz="140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85721</xdr:colOff>
      <xdr:row>2</xdr:row>
      <xdr:rowOff>209550</xdr:rowOff>
    </xdr:from>
    <xdr:to>
      <xdr:col>9</xdr:col>
      <xdr:colOff>142871</xdr:colOff>
      <xdr:row>4</xdr:row>
      <xdr:rowOff>47624</xdr:rowOff>
    </xdr:to>
    <xdr:sp macro="" textlink="">
      <xdr:nvSpPr>
        <xdr:cNvPr id="300" name="Freeform 65">
          <a:extLst>
            <a:ext uri="{FF2B5EF4-FFF2-40B4-BE49-F238E27FC236}">
              <a16:creationId xmlns:a16="http://schemas.microsoft.com/office/drawing/2014/main" id="{F4A900FF-3B3B-46F8-973F-58F6A883E6BC}"/>
            </a:ext>
          </a:extLst>
        </xdr:cNvPr>
        <xdr:cNvSpPr/>
      </xdr:nvSpPr>
      <xdr:spPr>
        <a:xfrm>
          <a:off x="3314696" y="838200"/>
          <a:ext cx="2495550" cy="342899"/>
        </a:xfrm>
        <a:custGeom>
          <a:avLst/>
          <a:gdLst>
            <a:gd name="connsiteX0" fmla="*/ 0 w 8772992"/>
            <a:gd name="connsiteY0" fmla="*/ 0 h 1078344"/>
            <a:gd name="connsiteX1" fmla="*/ 7777910 w 8772992"/>
            <a:gd name="connsiteY1" fmla="*/ 0 h 1078344"/>
            <a:gd name="connsiteX2" fmla="*/ 7798081 w 8772992"/>
            <a:gd name="connsiteY2" fmla="*/ 0 h 1078344"/>
            <a:gd name="connsiteX3" fmla="*/ 8275451 w 8772992"/>
            <a:gd name="connsiteY3" fmla="*/ 0 h 1078344"/>
            <a:gd name="connsiteX4" fmla="*/ 8772992 w 8772992"/>
            <a:gd name="connsiteY4" fmla="*/ 539172 h 1078344"/>
            <a:gd name="connsiteX5" fmla="*/ 8275451 w 8772992"/>
            <a:gd name="connsiteY5" fmla="*/ 1078344 h 1078344"/>
            <a:gd name="connsiteX6" fmla="*/ 7777910 w 8772992"/>
            <a:gd name="connsiteY6" fmla="*/ 1078343 h 1078344"/>
            <a:gd name="connsiteX7" fmla="*/ 0 w 8772992"/>
            <a:gd name="connsiteY7" fmla="*/ 1078343 h 107834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8772992" h="1078344">
              <a:moveTo>
                <a:pt x="0" y="0"/>
              </a:moveTo>
              <a:lnTo>
                <a:pt x="7777910" y="0"/>
              </a:lnTo>
              <a:lnTo>
                <a:pt x="7798081" y="0"/>
              </a:lnTo>
              <a:lnTo>
                <a:pt x="8275451" y="0"/>
              </a:lnTo>
              <a:cubicBezTo>
                <a:pt x="8550235" y="0"/>
                <a:pt x="8772992" y="241396"/>
                <a:pt x="8772992" y="539172"/>
              </a:cubicBezTo>
              <a:cubicBezTo>
                <a:pt x="8772992" y="836948"/>
                <a:pt x="8550235" y="1078344"/>
                <a:pt x="8275451" y="1078344"/>
              </a:cubicBezTo>
              <a:lnTo>
                <a:pt x="7777910" y="1078343"/>
              </a:lnTo>
              <a:lnTo>
                <a:pt x="0" y="1078343"/>
              </a:lnTo>
              <a:close/>
            </a:path>
          </a:pathLst>
        </a:cu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defTabSz="914400" rtl="0" eaLnBrk="1" latinLnBrk="0" hangingPunct="1"/>
          <a:endParaRPr lang="en-US" sz="1800" kern="12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76196</xdr:colOff>
      <xdr:row>3</xdr:row>
      <xdr:rowOff>1</xdr:rowOff>
    </xdr:from>
    <xdr:to>
      <xdr:col>8</xdr:col>
      <xdr:colOff>428621</xdr:colOff>
      <xdr:row>4</xdr:row>
      <xdr:rowOff>13051</xdr:rowOff>
    </xdr:to>
    <xdr:sp macro="" textlink="">
      <xdr:nvSpPr>
        <xdr:cNvPr id="301" name="TextBox 30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4AD5CBBE-90D7-4662-9E7F-F47374B17F83}"/>
            </a:ext>
          </a:extLst>
        </xdr:cNvPr>
        <xdr:cNvSpPr txBox="1"/>
      </xdr:nvSpPr>
      <xdr:spPr>
        <a:xfrm>
          <a:off x="3305171" y="847726"/>
          <a:ext cx="2181225" cy="29880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Contas</a:t>
          </a:r>
          <a:r>
            <a:rPr lang="en-US" sz="140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 Receber</a:t>
          </a:r>
          <a:endParaRPr lang="en-US" sz="140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21167</xdr:colOff>
      <xdr:row>0</xdr:row>
      <xdr:rowOff>84666</xdr:rowOff>
    </xdr:from>
    <xdr:to>
      <xdr:col>1</xdr:col>
      <xdr:colOff>264584</xdr:colOff>
      <xdr:row>0</xdr:row>
      <xdr:rowOff>539748</xdr:rowOff>
    </xdr:to>
    <xdr:sp macro="" textlink="">
      <xdr:nvSpPr>
        <xdr:cNvPr id="2" name="Pentago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AA5F94F-8B3B-412D-965F-C036CEAF8E91}"/>
            </a:ext>
          </a:extLst>
        </xdr:cNvPr>
        <xdr:cNvSpPr/>
      </xdr:nvSpPr>
      <xdr:spPr>
        <a:xfrm rot="10800000">
          <a:off x="21167" y="84666"/>
          <a:ext cx="666750" cy="455082"/>
        </a:xfrm>
        <a:prstGeom prst="homePlate">
          <a:avLst>
            <a:gd name="adj" fmla="val 36141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166687</xdr:colOff>
      <xdr:row>0</xdr:row>
      <xdr:rowOff>35719</xdr:rowOff>
    </xdr:from>
    <xdr:to>
      <xdr:col>1</xdr:col>
      <xdr:colOff>892969</xdr:colOff>
      <xdr:row>2</xdr:row>
      <xdr:rowOff>142875</xdr:rowOff>
    </xdr:to>
    <xdr:sp macro="" textlink="">
      <xdr:nvSpPr>
        <xdr:cNvPr id="4" name="Pentago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F3CAD6A-6150-4BB0-B091-7F4B946F2484}"/>
            </a:ext>
          </a:extLst>
        </xdr:cNvPr>
        <xdr:cNvSpPr/>
      </xdr:nvSpPr>
      <xdr:spPr>
        <a:xfrm rot="10800000">
          <a:off x="404812" y="35719"/>
          <a:ext cx="726282" cy="488156"/>
        </a:xfrm>
        <a:prstGeom prst="homePlate">
          <a:avLst>
            <a:gd name="adj" fmla="val 36141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35718</xdr:rowOff>
    </xdr:from>
    <xdr:to>
      <xdr:col>1</xdr:col>
      <xdr:colOff>726282</xdr:colOff>
      <xdr:row>2</xdr:row>
      <xdr:rowOff>142874</xdr:rowOff>
    </xdr:to>
    <xdr:sp macro="" textlink="">
      <xdr:nvSpPr>
        <xdr:cNvPr id="2" name="Pentago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EB8432D-33F6-4D3E-9BDD-0B5BB75975E5}"/>
            </a:ext>
          </a:extLst>
        </xdr:cNvPr>
        <xdr:cNvSpPr/>
      </xdr:nvSpPr>
      <xdr:spPr>
        <a:xfrm rot="10800000">
          <a:off x="238125" y="35718"/>
          <a:ext cx="726282" cy="488156"/>
        </a:xfrm>
        <a:prstGeom prst="homePlate">
          <a:avLst>
            <a:gd name="adj" fmla="val 36141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47628</xdr:rowOff>
    </xdr:from>
    <xdr:to>
      <xdr:col>1</xdr:col>
      <xdr:colOff>726282</xdr:colOff>
      <xdr:row>2</xdr:row>
      <xdr:rowOff>154784</xdr:rowOff>
    </xdr:to>
    <xdr:sp macro="" textlink="">
      <xdr:nvSpPr>
        <xdr:cNvPr id="2" name="Pentago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877D184-D6E9-44A9-BA4F-80C6C17BF526}"/>
            </a:ext>
          </a:extLst>
        </xdr:cNvPr>
        <xdr:cNvSpPr/>
      </xdr:nvSpPr>
      <xdr:spPr>
        <a:xfrm rot="10800000">
          <a:off x="238125" y="47628"/>
          <a:ext cx="726282" cy="488156"/>
        </a:xfrm>
        <a:prstGeom prst="homePlate">
          <a:avLst>
            <a:gd name="adj" fmla="val 36141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47628</xdr:rowOff>
    </xdr:from>
    <xdr:to>
      <xdr:col>1</xdr:col>
      <xdr:colOff>726282</xdr:colOff>
      <xdr:row>2</xdr:row>
      <xdr:rowOff>154784</xdr:rowOff>
    </xdr:to>
    <xdr:sp macro="" textlink="">
      <xdr:nvSpPr>
        <xdr:cNvPr id="2" name="Pentago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CBCC0F9-C21A-481E-8664-5FA57A326794}"/>
            </a:ext>
          </a:extLst>
        </xdr:cNvPr>
        <xdr:cNvSpPr/>
      </xdr:nvSpPr>
      <xdr:spPr>
        <a:xfrm rot="10800000">
          <a:off x="238125" y="47628"/>
          <a:ext cx="726282" cy="488156"/>
        </a:xfrm>
        <a:prstGeom prst="homePlate">
          <a:avLst>
            <a:gd name="adj" fmla="val 36141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47627</xdr:rowOff>
    </xdr:from>
    <xdr:to>
      <xdr:col>1</xdr:col>
      <xdr:colOff>726282</xdr:colOff>
      <xdr:row>2</xdr:row>
      <xdr:rowOff>154783</xdr:rowOff>
    </xdr:to>
    <xdr:sp macro="" textlink="">
      <xdr:nvSpPr>
        <xdr:cNvPr id="2" name="Pentago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62F29EC-182C-4675-9F43-D540557CA62C}"/>
            </a:ext>
          </a:extLst>
        </xdr:cNvPr>
        <xdr:cNvSpPr/>
      </xdr:nvSpPr>
      <xdr:spPr>
        <a:xfrm rot="10800000">
          <a:off x="238125" y="47627"/>
          <a:ext cx="726282" cy="488156"/>
        </a:xfrm>
        <a:prstGeom prst="homePlate">
          <a:avLst>
            <a:gd name="adj" fmla="val 36141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47624</xdr:rowOff>
    </xdr:from>
    <xdr:to>
      <xdr:col>1</xdr:col>
      <xdr:colOff>726282</xdr:colOff>
      <xdr:row>2</xdr:row>
      <xdr:rowOff>154780</xdr:rowOff>
    </xdr:to>
    <xdr:sp macro="" textlink="">
      <xdr:nvSpPr>
        <xdr:cNvPr id="2" name="Pentago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BD83B5A-97C2-4049-ADD9-ACCECA25C10B}"/>
            </a:ext>
          </a:extLst>
        </xdr:cNvPr>
        <xdr:cNvSpPr/>
      </xdr:nvSpPr>
      <xdr:spPr>
        <a:xfrm rot="10800000">
          <a:off x="238125" y="47624"/>
          <a:ext cx="726282" cy="488156"/>
        </a:xfrm>
        <a:prstGeom prst="homePlate">
          <a:avLst>
            <a:gd name="adj" fmla="val 36141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59530</xdr:rowOff>
    </xdr:from>
    <xdr:to>
      <xdr:col>1</xdr:col>
      <xdr:colOff>726282</xdr:colOff>
      <xdr:row>2</xdr:row>
      <xdr:rowOff>166686</xdr:rowOff>
    </xdr:to>
    <xdr:sp macro="" textlink="">
      <xdr:nvSpPr>
        <xdr:cNvPr id="2" name="Pentago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A7DFA5-A461-4172-A1BB-A393500CB086}"/>
            </a:ext>
          </a:extLst>
        </xdr:cNvPr>
        <xdr:cNvSpPr/>
      </xdr:nvSpPr>
      <xdr:spPr>
        <a:xfrm rot="10800000">
          <a:off x="238125" y="59530"/>
          <a:ext cx="726282" cy="488156"/>
        </a:xfrm>
        <a:prstGeom prst="homePlate">
          <a:avLst>
            <a:gd name="adj" fmla="val 36141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59530</xdr:rowOff>
    </xdr:from>
    <xdr:to>
      <xdr:col>1</xdr:col>
      <xdr:colOff>726282</xdr:colOff>
      <xdr:row>2</xdr:row>
      <xdr:rowOff>166686</xdr:rowOff>
    </xdr:to>
    <xdr:sp macro="" textlink="">
      <xdr:nvSpPr>
        <xdr:cNvPr id="2" name="Pentago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B228EA0-114A-4052-85DB-F0F6CA26BE9A}"/>
            </a:ext>
          </a:extLst>
        </xdr:cNvPr>
        <xdr:cNvSpPr/>
      </xdr:nvSpPr>
      <xdr:spPr>
        <a:xfrm rot="10800000">
          <a:off x="238125" y="59530"/>
          <a:ext cx="726282" cy="488156"/>
        </a:xfrm>
        <a:prstGeom prst="homePlate">
          <a:avLst>
            <a:gd name="adj" fmla="val 36141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83342</xdr:rowOff>
    </xdr:from>
    <xdr:to>
      <xdr:col>1</xdr:col>
      <xdr:colOff>726282</xdr:colOff>
      <xdr:row>2</xdr:row>
      <xdr:rowOff>190498</xdr:rowOff>
    </xdr:to>
    <xdr:sp macro="" textlink="">
      <xdr:nvSpPr>
        <xdr:cNvPr id="3" name="Pentago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E125D3D-FE39-44EF-95C8-9A1D0E372007}"/>
            </a:ext>
          </a:extLst>
        </xdr:cNvPr>
        <xdr:cNvSpPr/>
      </xdr:nvSpPr>
      <xdr:spPr>
        <a:xfrm rot="10800000">
          <a:off x="238125" y="83342"/>
          <a:ext cx="726282" cy="488156"/>
        </a:xfrm>
        <a:prstGeom prst="homePlate">
          <a:avLst>
            <a:gd name="adj" fmla="val 36141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56030</xdr:rowOff>
    </xdr:from>
    <xdr:to>
      <xdr:col>1</xdr:col>
      <xdr:colOff>726282</xdr:colOff>
      <xdr:row>2</xdr:row>
      <xdr:rowOff>163186</xdr:rowOff>
    </xdr:to>
    <xdr:sp macro="" textlink="">
      <xdr:nvSpPr>
        <xdr:cNvPr id="2" name="Pentago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5803D46-7AB0-4AEF-9983-B97006DF5816}"/>
            </a:ext>
          </a:extLst>
        </xdr:cNvPr>
        <xdr:cNvSpPr/>
      </xdr:nvSpPr>
      <xdr:spPr>
        <a:xfrm rot="10800000">
          <a:off x="235324" y="56030"/>
          <a:ext cx="726282" cy="488156"/>
        </a:xfrm>
        <a:prstGeom prst="homePlate">
          <a:avLst>
            <a:gd name="adj" fmla="val 36141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59530</xdr:rowOff>
    </xdr:from>
    <xdr:to>
      <xdr:col>1</xdr:col>
      <xdr:colOff>726282</xdr:colOff>
      <xdr:row>2</xdr:row>
      <xdr:rowOff>166686</xdr:rowOff>
    </xdr:to>
    <xdr:sp macro="" textlink="">
      <xdr:nvSpPr>
        <xdr:cNvPr id="2" name="Pentago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41E82FC-27CF-464C-96C6-D9757AC9A393}"/>
            </a:ext>
          </a:extLst>
        </xdr:cNvPr>
        <xdr:cNvSpPr/>
      </xdr:nvSpPr>
      <xdr:spPr>
        <a:xfrm rot="10800000">
          <a:off x="238125" y="59530"/>
          <a:ext cx="726282" cy="488156"/>
        </a:xfrm>
        <a:prstGeom prst="homePlate">
          <a:avLst>
            <a:gd name="adj" fmla="val 36141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71436</xdr:rowOff>
    </xdr:from>
    <xdr:to>
      <xdr:col>1</xdr:col>
      <xdr:colOff>726282</xdr:colOff>
      <xdr:row>2</xdr:row>
      <xdr:rowOff>178592</xdr:rowOff>
    </xdr:to>
    <xdr:sp macro="" textlink="">
      <xdr:nvSpPr>
        <xdr:cNvPr id="2" name="Pentago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9EFB25C-B982-4307-8C76-850BCF953C17}"/>
            </a:ext>
          </a:extLst>
        </xdr:cNvPr>
        <xdr:cNvSpPr/>
      </xdr:nvSpPr>
      <xdr:spPr>
        <a:xfrm rot="10800000">
          <a:off x="238125" y="71436"/>
          <a:ext cx="726282" cy="488156"/>
        </a:xfrm>
        <a:prstGeom prst="homePlate">
          <a:avLst>
            <a:gd name="adj" fmla="val 36141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7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8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9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0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1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28528-ABA2-4C27-A59D-491687157606}">
  <dimension ref="B5:O35"/>
  <sheetViews>
    <sheetView showGridLines="0" workbookViewId="0"/>
  </sheetViews>
  <sheetFormatPr baseColWidth="10" defaultColWidth="9.1640625" defaultRowHeight="15" x14ac:dyDescent="0.2"/>
  <cols>
    <col min="1" max="1" width="9.1640625" style="1"/>
    <col min="2" max="2" width="25.5" style="1" bestFit="1" customWidth="1"/>
    <col min="3" max="15" width="15.6640625" style="1" customWidth="1"/>
    <col min="16" max="16384" width="9.1640625" style="1"/>
  </cols>
  <sheetData>
    <row r="5" spans="2:15" x14ac:dyDescent="0.2">
      <c r="B5" s="107" t="s">
        <v>38</v>
      </c>
      <c r="C5" s="107" t="s">
        <v>32</v>
      </c>
      <c r="D5" s="107" t="s">
        <v>10</v>
      </c>
      <c r="E5" s="107" t="s">
        <v>11</v>
      </c>
      <c r="F5" s="107" t="s">
        <v>12</v>
      </c>
      <c r="G5" s="107" t="s">
        <v>13</v>
      </c>
      <c r="H5" s="107" t="s">
        <v>14</v>
      </c>
      <c r="I5" s="107" t="s">
        <v>15</v>
      </c>
      <c r="J5" s="107" t="s">
        <v>16</v>
      </c>
      <c r="K5" s="107" t="s">
        <v>17</v>
      </c>
      <c r="L5" s="107" t="s">
        <v>18</v>
      </c>
      <c r="M5" s="107" t="s">
        <v>19</v>
      </c>
      <c r="N5" s="107" t="s">
        <v>20</v>
      </c>
      <c r="O5" s="107" t="s">
        <v>0</v>
      </c>
    </row>
    <row r="6" spans="2:15" x14ac:dyDescent="0.2">
      <c r="B6" s="2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11">
        <f t="shared" ref="O6:O34" si="0">SUM(C6:N6)</f>
        <v>0</v>
      </c>
    </row>
    <row r="7" spans="2:15" x14ac:dyDescent="0.2">
      <c r="B7" s="2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11">
        <f t="shared" si="0"/>
        <v>0</v>
      </c>
    </row>
    <row r="8" spans="2:15" x14ac:dyDescent="0.2">
      <c r="B8" s="2"/>
      <c r="C8" s="108"/>
      <c r="D8" s="108"/>
      <c r="E8" s="108"/>
      <c r="F8" s="108"/>
      <c r="G8" s="108"/>
      <c r="H8" s="108"/>
      <c r="I8" s="108"/>
      <c r="J8" s="108"/>
      <c r="K8" s="108"/>
      <c r="L8" s="108"/>
      <c r="M8" s="108"/>
      <c r="N8" s="108"/>
      <c r="O8" s="111">
        <f t="shared" si="0"/>
        <v>0</v>
      </c>
    </row>
    <row r="9" spans="2:15" x14ac:dyDescent="0.2">
      <c r="B9" s="2"/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11">
        <f t="shared" si="0"/>
        <v>0</v>
      </c>
    </row>
    <row r="10" spans="2:15" x14ac:dyDescent="0.2">
      <c r="B10" s="2"/>
      <c r="C10" s="108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  <c r="O10" s="111">
        <f t="shared" si="0"/>
        <v>0</v>
      </c>
    </row>
    <row r="11" spans="2:15" x14ac:dyDescent="0.2">
      <c r="B11" s="2"/>
      <c r="C11" s="108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11">
        <f t="shared" si="0"/>
        <v>0</v>
      </c>
    </row>
    <row r="12" spans="2:15" x14ac:dyDescent="0.2">
      <c r="B12" s="2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11">
        <f t="shared" si="0"/>
        <v>0</v>
      </c>
    </row>
    <row r="13" spans="2:15" x14ac:dyDescent="0.2">
      <c r="B13" s="2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11">
        <f t="shared" si="0"/>
        <v>0</v>
      </c>
    </row>
    <row r="14" spans="2:15" x14ac:dyDescent="0.2">
      <c r="B14" s="2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11">
        <f t="shared" si="0"/>
        <v>0</v>
      </c>
    </row>
    <row r="15" spans="2:15" x14ac:dyDescent="0.2">
      <c r="B15" s="2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11">
        <f t="shared" si="0"/>
        <v>0</v>
      </c>
    </row>
    <row r="16" spans="2:15" x14ac:dyDescent="0.2">
      <c r="B16" s="2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11">
        <f t="shared" si="0"/>
        <v>0</v>
      </c>
    </row>
    <row r="17" spans="2:15" x14ac:dyDescent="0.2">
      <c r="B17" s="2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11">
        <f t="shared" si="0"/>
        <v>0</v>
      </c>
    </row>
    <row r="18" spans="2:15" x14ac:dyDescent="0.2">
      <c r="B18" s="2"/>
      <c r="C18" s="108"/>
      <c r="D18" s="108"/>
      <c r="E18" s="108"/>
      <c r="F18" s="108"/>
      <c r="G18" s="108"/>
      <c r="H18" s="108"/>
      <c r="I18" s="108"/>
      <c r="J18" s="108"/>
      <c r="K18" s="108"/>
      <c r="L18" s="108"/>
      <c r="M18" s="108"/>
      <c r="N18" s="108"/>
      <c r="O18" s="111">
        <f t="shared" si="0"/>
        <v>0</v>
      </c>
    </row>
    <row r="19" spans="2:15" x14ac:dyDescent="0.2">
      <c r="B19" s="2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11">
        <f t="shared" si="0"/>
        <v>0</v>
      </c>
    </row>
    <row r="20" spans="2:15" x14ac:dyDescent="0.2">
      <c r="B20" s="2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11">
        <f t="shared" si="0"/>
        <v>0</v>
      </c>
    </row>
    <row r="21" spans="2:15" x14ac:dyDescent="0.2">
      <c r="B21" s="2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11">
        <f t="shared" si="0"/>
        <v>0</v>
      </c>
    </row>
    <row r="22" spans="2:15" x14ac:dyDescent="0.2">
      <c r="B22" s="2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11">
        <f t="shared" si="0"/>
        <v>0</v>
      </c>
    </row>
    <row r="23" spans="2:15" x14ac:dyDescent="0.2">
      <c r="B23" s="2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11">
        <f t="shared" si="0"/>
        <v>0</v>
      </c>
    </row>
    <row r="24" spans="2:15" x14ac:dyDescent="0.2">
      <c r="B24" s="2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11">
        <f t="shared" si="0"/>
        <v>0</v>
      </c>
    </row>
    <row r="25" spans="2:15" x14ac:dyDescent="0.2">
      <c r="B25" s="2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11">
        <f t="shared" si="0"/>
        <v>0</v>
      </c>
    </row>
    <row r="26" spans="2:15" x14ac:dyDescent="0.2">
      <c r="B26" s="2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11">
        <f t="shared" si="0"/>
        <v>0</v>
      </c>
    </row>
    <row r="27" spans="2:15" x14ac:dyDescent="0.2">
      <c r="B27" s="2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11">
        <f t="shared" si="0"/>
        <v>0</v>
      </c>
    </row>
    <row r="28" spans="2:15" x14ac:dyDescent="0.2">
      <c r="B28" s="2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11">
        <f t="shared" si="0"/>
        <v>0</v>
      </c>
    </row>
    <row r="29" spans="2:15" x14ac:dyDescent="0.2">
      <c r="B29" s="2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11">
        <f t="shared" si="0"/>
        <v>0</v>
      </c>
    </row>
    <row r="30" spans="2:15" x14ac:dyDescent="0.2">
      <c r="B30" s="2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11">
        <f t="shared" si="0"/>
        <v>0</v>
      </c>
    </row>
    <row r="31" spans="2:15" x14ac:dyDescent="0.2">
      <c r="B31" s="2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11">
        <f t="shared" si="0"/>
        <v>0</v>
      </c>
    </row>
    <row r="32" spans="2:15" x14ac:dyDescent="0.2">
      <c r="B32" s="2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11">
        <f t="shared" si="0"/>
        <v>0</v>
      </c>
    </row>
    <row r="33" spans="2:15" x14ac:dyDescent="0.2">
      <c r="B33" s="2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11">
        <f t="shared" si="0"/>
        <v>0</v>
      </c>
    </row>
    <row r="34" spans="2:15" x14ac:dyDescent="0.2">
      <c r="B34" s="2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11">
        <f t="shared" si="0"/>
        <v>0</v>
      </c>
    </row>
    <row r="35" spans="2:15" s="109" customFormat="1" x14ac:dyDescent="0.2">
      <c r="B35" s="132" t="s">
        <v>33</v>
      </c>
      <c r="C35" s="133">
        <f t="shared" ref="C35:O35" si="1">SUM(C6:C34)</f>
        <v>0</v>
      </c>
      <c r="D35" s="133">
        <f t="shared" si="1"/>
        <v>0</v>
      </c>
      <c r="E35" s="133">
        <f t="shared" si="1"/>
        <v>0</v>
      </c>
      <c r="F35" s="133">
        <f t="shared" si="1"/>
        <v>0</v>
      </c>
      <c r="G35" s="133">
        <f t="shared" si="1"/>
        <v>0</v>
      </c>
      <c r="H35" s="133">
        <f t="shared" si="1"/>
        <v>0</v>
      </c>
      <c r="I35" s="133">
        <f t="shared" si="1"/>
        <v>0</v>
      </c>
      <c r="J35" s="133">
        <f t="shared" si="1"/>
        <v>0</v>
      </c>
      <c r="K35" s="133">
        <f t="shared" si="1"/>
        <v>0</v>
      </c>
      <c r="L35" s="133">
        <f t="shared" si="1"/>
        <v>0</v>
      </c>
      <c r="M35" s="133">
        <f t="shared" si="1"/>
        <v>0</v>
      </c>
      <c r="N35" s="133">
        <f t="shared" si="1"/>
        <v>0</v>
      </c>
      <c r="O35" s="133">
        <f t="shared" si="1"/>
        <v>0</v>
      </c>
    </row>
  </sheetData>
  <phoneticPr fontId="10" type="noConversion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A2EF9-B58A-43D7-BD9C-01385F65CE4F}">
  <dimension ref="A1:S33"/>
  <sheetViews>
    <sheetView showGridLines="0" tabSelected="1" zoomScaleNormal="100" workbookViewId="0">
      <selection activeCell="C33" sqref="C33"/>
    </sheetView>
  </sheetViews>
  <sheetFormatPr baseColWidth="10" defaultColWidth="0" defaultRowHeight="16" zeroHeight="1" x14ac:dyDescent="0.2"/>
  <cols>
    <col min="1" max="1" width="3.5" customWidth="1"/>
    <col min="2" max="2" width="9.1640625" style="135" customWidth="1"/>
    <col min="3" max="3" width="17.5" style="131" bestFit="1" customWidth="1"/>
    <col min="4" max="19" width="9.1640625" customWidth="1"/>
    <col min="20" max="16384" width="9.1640625" hidden="1"/>
  </cols>
  <sheetData>
    <row r="1" spans="2:6" ht="34" x14ac:dyDescent="0.4">
      <c r="B1"/>
      <c r="F1" s="134" t="s">
        <v>42</v>
      </c>
    </row>
    <row r="2" spans="2:6" ht="15.75" customHeight="1" x14ac:dyDescent="0.4">
      <c r="B2"/>
      <c r="F2" s="134"/>
    </row>
    <row r="3" spans="2:6" ht="17.25" customHeight="1" x14ac:dyDescent="0.2">
      <c r="B3"/>
    </row>
    <row r="4" spans="2:6" ht="22.5" customHeight="1" x14ac:dyDescent="0.2">
      <c r="B4"/>
    </row>
    <row r="5" spans="2:6" ht="25.5" customHeight="1" x14ac:dyDescent="0.2">
      <c r="B5"/>
      <c r="C5"/>
    </row>
    <row r="6" spans="2:6" ht="41.25" customHeight="1" x14ac:dyDescent="0.2">
      <c r="B6"/>
      <c r="C6"/>
    </row>
    <row r="7" spans="2:6" ht="15" x14ac:dyDescent="0.2">
      <c r="B7"/>
      <c r="C7"/>
    </row>
    <row r="8" spans="2:6" ht="15" x14ac:dyDescent="0.2">
      <c r="B8"/>
      <c r="C8"/>
    </row>
    <row r="9" spans="2:6" ht="15" x14ac:dyDescent="0.2">
      <c r="B9"/>
      <c r="C9"/>
    </row>
    <row r="10" spans="2:6" ht="15" x14ac:dyDescent="0.2">
      <c r="B10"/>
      <c r="C10"/>
    </row>
    <row r="11" spans="2:6" ht="15" x14ac:dyDescent="0.2">
      <c r="B11"/>
      <c r="C11"/>
    </row>
    <row r="12" spans="2:6" ht="15" x14ac:dyDescent="0.2">
      <c r="B12"/>
      <c r="C12"/>
    </row>
    <row r="13" spans="2:6" ht="15" x14ac:dyDescent="0.2">
      <c r="B13"/>
      <c r="C13"/>
    </row>
    <row r="14" spans="2:6" ht="15" x14ac:dyDescent="0.2">
      <c r="B14"/>
      <c r="C14"/>
    </row>
    <row r="15" spans="2:6" ht="15" x14ac:dyDescent="0.2">
      <c r="B15"/>
      <c r="C15"/>
    </row>
    <row r="16" spans="2:6" ht="15" x14ac:dyDescent="0.2">
      <c r="B16"/>
      <c r="C16"/>
    </row>
    <row r="17" spans="2:3" ht="15" x14ac:dyDescent="0.2">
      <c r="B17"/>
      <c r="C17"/>
    </row>
    <row r="18" spans="2:3" x14ac:dyDescent="0.2">
      <c r="B18"/>
    </row>
    <row r="19" spans="2:3" ht="15" x14ac:dyDescent="0.2">
      <c r="B19"/>
      <c r="C19"/>
    </row>
    <row r="20" spans="2:3" x14ac:dyDescent="0.2">
      <c r="B20"/>
    </row>
    <row r="21" spans="2:3" x14ac:dyDescent="0.2">
      <c r="B21"/>
    </row>
    <row r="22" spans="2:3" x14ac:dyDescent="0.2">
      <c r="B22"/>
    </row>
    <row r="23" spans="2:3" x14ac:dyDescent="0.2">
      <c r="B23"/>
    </row>
    <row r="24" spans="2:3" x14ac:dyDescent="0.2">
      <c r="B24"/>
    </row>
    <row r="25" spans="2:3" x14ac:dyDescent="0.2">
      <c r="B25"/>
    </row>
    <row r="26" spans="2:3" x14ac:dyDescent="0.2">
      <c r="B26"/>
    </row>
    <row r="27" spans="2:3" x14ac:dyDescent="0.2">
      <c r="B27"/>
    </row>
    <row r="28" spans="2:3" x14ac:dyDescent="0.2">
      <c r="B28"/>
    </row>
    <row r="29" spans="2:3" x14ac:dyDescent="0.2">
      <c r="B29"/>
    </row>
    <row r="30" spans="2:3" x14ac:dyDescent="0.2">
      <c r="B30"/>
    </row>
    <row r="31" spans="2:3" x14ac:dyDescent="0.2">
      <c r="B31"/>
    </row>
    <row r="32" spans="2:3" x14ac:dyDescent="0.2">
      <c r="B32"/>
    </row>
    <row r="33" spans="2:2" x14ac:dyDescent="0.2">
      <c r="B33"/>
    </row>
  </sheetData>
  <phoneticPr fontId="10" type="noConversion"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59999389629810485"/>
  </sheetPr>
  <dimension ref="B1:P125"/>
  <sheetViews>
    <sheetView showGridLines="0" zoomScale="90" zoomScaleNormal="90" workbookViewId="0">
      <pane xSplit="2" ySplit="4" topLeftCell="C5" activePane="bottomRight" state="frozen"/>
      <selection activeCell="K30" sqref="K30"/>
      <selection pane="topRight" activeCell="K30" sqref="K30"/>
      <selection pane="bottomLeft" activeCell="K30" sqref="K30"/>
      <selection pane="bottomRight" activeCell="D49" sqref="D49"/>
    </sheetView>
  </sheetViews>
  <sheetFormatPr baseColWidth="10" defaultColWidth="9.1640625" defaultRowHeight="15" x14ac:dyDescent="0.2"/>
  <cols>
    <col min="1" max="1" width="6.33203125" style="1" customWidth="1"/>
    <col min="2" max="2" width="24.6640625" style="1" customWidth="1"/>
    <col min="3" max="14" width="13.1640625" style="1" customWidth="1"/>
    <col min="15" max="15" width="2.1640625" style="1" customWidth="1"/>
    <col min="16" max="16" width="13.1640625" style="1" bestFit="1" customWidth="1"/>
    <col min="17" max="16384" width="9.1640625" style="1"/>
  </cols>
  <sheetData>
    <row r="1" spans="2:16" ht="54" customHeight="1" thickBot="1" x14ac:dyDescent="0.25"/>
    <row r="2" spans="2:16" ht="26.25" customHeight="1" x14ac:dyDescent="0.2">
      <c r="B2" s="138" t="s">
        <v>46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40"/>
      <c r="P2" s="47" t="s">
        <v>0</v>
      </c>
    </row>
    <row r="3" spans="2:16" s="10" customFormat="1" ht="15" customHeight="1" x14ac:dyDescent="0.2">
      <c r="B3" s="11" t="s">
        <v>8</v>
      </c>
      <c r="C3" s="97" t="s">
        <v>9</v>
      </c>
      <c r="D3" s="97" t="s">
        <v>10</v>
      </c>
      <c r="E3" s="97" t="s">
        <v>11</v>
      </c>
      <c r="F3" s="97" t="s">
        <v>12</v>
      </c>
      <c r="G3" s="97" t="s">
        <v>13</v>
      </c>
      <c r="H3" s="97" t="s">
        <v>14</v>
      </c>
      <c r="I3" s="97" t="s">
        <v>15</v>
      </c>
      <c r="J3" s="97" t="s">
        <v>16</v>
      </c>
      <c r="K3" s="97" t="s">
        <v>17</v>
      </c>
      <c r="L3" s="97" t="s">
        <v>18</v>
      </c>
      <c r="M3" s="97" t="s">
        <v>19</v>
      </c>
      <c r="N3" s="98" t="s">
        <v>20</v>
      </c>
      <c r="P3" s="48" t="s">
        <v>21</v>
      </c>
    </row>
    <row r="4" spans="2:16" s="10" customFormat="1" x14ac:dyDescent="0.2">
      <c r="B4" s="12" t="s">
        <v>2</v>
      </c>
      <c r="C4" s="99" t="s">
        <v>21</v>
      </c>
      <c r="D4" s="99" t="s">
        <v>21</v>
      </c>
      <c r="E4" s="99" t="s">
        <v>21</v>
      </c>
      <c r="F4" s="99" t="s">
        <v>21</v>
      </c>
      <c r="G4" s="99" t="s">
        <v>21</v>
      </c>
      <c r="H4" s="99" t="s">
        <v>21</v>
      </c>
      <c r="I4" s="99" t="s">
        <v>21</v>
      </c>
      <c r="J4" s="99" t="s">
        <v>21</v>
      </c>
      <c r="K4" s="99" t="s">
        <v>21</v>
      </c>
      <c r="L4" s="99" t="s">
        <v>21</v>
      </c>
      <c r="M4" s="99" t="s">
        <v>21</v>
      </c>
      <c r="N4" s="100" t="s">
        <v>21</v>
      </c>
      <c r="P4" s="49" t="s">
        <v>2</v>
      </c>
    </row>
    <row r="5" spans="2:16" x14ac:dyDescent="0.2">
      <c r="B5" s="104" t="s">
        <v>25</v>
      </c>
      <c r="C5" s="75">
        <f>SUMIF('Fluxo Janeiro'!$C$7:$C$14,'Fluxo de Caixa consolidado'!B5,'Fluxo Janeiro'!$AJ$7:$AJ$14)</f>
        <v>0</v>
      </c>
      <c r="D5" s="75">
        <f>SUMIF('Fluxo Fevereiro'!$C$7:$C$14,'Fluxo de Caixa consolidado'!B5,'Fluxo Fevereiro'!$AJ$7:$AJ$14)</f>
        <v>0</v>
      </c>
      <c r="E5" s="75">
        <f>SUMIF('Fluxo Março'!$C$7:$C$14,'Fluxo de Caixa consolidado'!B5,'Fluxo Março'!$AJ$7:$AJ$14)</f>
        <v>0</v>
      </c>
      <c r="F5" s="75">
        <f>SUMIF('Fluxo Abril'!$C$7:$C$14,'Fluxo de Caixa consolidado'!B5,'Fluxo Abril'!$AJ$7:$AJ$14)</f>
        <v>0</v>
      </c>
      <c r="G5" s="75">
        <f>SUMIF('Fluxo Maio'!$C$7:$C$14,'Fluxo de Caixa consolidado'!B5,'Fluxo Maio'!$AJ$7:$AJ$14)</f>
        <v>0</v>
      </c>
      <c r="H5" s="75">
        <f>SUMIF('Fluxo Junho'!$C$7:$C$14,'Fluxo de Caixa consolidado'!B5,'Fluxo Junho'!$AJ$7:$AJ$14)</f>
        <v>0</v>
      </c>
      <c r="I5" s="75">
        <f>SUMIF('Fluxo Julho'!$C$7:$C$14,'Fluxo de Caixa consolidado'!B5,'Fluxo Julho'!$AJ$7:$AJ$14)</f>
        <v>0</v>
      </c>
      <c r="J5" s="75">
        <f>SUMIF('Fluxo Agosto'!$C$7:$C$14,'Fluxo de Caixa consolidado'!B5,'Fluxo Agosto'!$AJ$7:$AJ$14)</f>
        <v>0</v>
      </c>
      <c r="K5" s="75">
        <f>SUMIF('Fluxo Setembro'!$C$7:$C$14,'Fluxo de Caixa consolidado'!B5,'Fluxo Setembro'!$AJ$7:$AJ$14)</f>
        <v>0</v>
      </c>
      <c r="L5" s="75">
        <f>SUMIF('Fluxo Outubro'!$C$6:$C$14,'Fluxo de Caixa consolidado'!B5,'Fluxo Outubro'!$AJ$6:$AJ$14)</f>
        <v>0</v>
      </c>
      <c r="M5" s="75">
        <f>SUMIF('Fluxo Novembro'!$C$7:$C$14,'Fluxo de Caixa consolidado'!B5,'Fluxo Novembro'!$AJ$7:$AJ$14)</f>
        <v>0</v>
      </c>
      <c r="N5" s="76">
        <f>SUMIF('Fluxo Dezembro'!$C$7:$C$14,'Fluxo de Caixa consolidado'!B5,'Fluxo Dezembro'!$AJ$7:$AJ$14)</f>
        <v>0</v>
      </c>
      <c r="O5" s="79"/>
      <c r="P5" s="102">
        <f t="shared" ref="P5:P14" si="0">SUM(C5:N5)</f>
        <v>0</v>
      </c>
    </row>
    <row r="6" spans="2:16" x14ac:dyDescent="0.2">
      <c r="B6" s="104" t="s">
        <v>26</v>
      </c>
      <c r="C6" s="75">
        <f>SUMIF('Fluxo Janeiro'!$C$7:$C$14,'Fluxo de Caixa consolidado'!B6,'Fluxo Janeiro'!$AJ$7:$AJ$14)</f>
        <v>0</v>
      </c>
      <c r="D6" s="75">
        <f>SUMIF('Fluxo Fevereiro'!$C$7:$C$14,'Fluxo de Caixa consolidado'!B6,'Fluxo Fevereiro'!$AJ$7:$AJ$14)</f>
        <v>0</v>
      </c>
      <c r="E6" s="75">
        <f>SUMIF('Fluxo Março'!$C$7:$C$14,'Fluxo de Caixa consolidado'!B6,'Fluxo Março'!$AJ$7:$AJ$14)</f>
        <v>0</v>
      </c>
      <c r="F6" s="75">
        <f>SUMIF('Fluxo Abril'!$C$7:$C$14,'Fluxo de Caixa consolidado'!B6,'Fluxo Abril'!$AJ$7:$AJ$14)</f>
        <v>0</v>
      </c>
      <c r="G6" s="75">
        <f>SUMIF('Fluxo Maio'!$C$7:$C$14,'Fluxo de Caixa consolidado'!B6,'Fluxo Maio'!$AJ$7:$AJ$14)</f>
        <v>0</v>
      </c>
      <c r="H6" s="75">
        <f>SUMIF('Fluxo Junho'!$C$7:$C$14,'Fluxo de Caixa consolidado'!B6,'Fluxo Junho'!$AJ$7:$AJ$14)</f>
        <v>0</v>
      </c>
      <c r="I6" s="75">
        <f>SUMIF('Fluxo Julho'!$C$7:$C$14,'Fluxo de Caixa consolidado'!B6,'Fluxo Julho'!$AJ$7:$AJ$14)</f>
        <v>0</v>
      </c>
      <c r="J6" s="75">
        <f>SUMIF('Fluxo Agosto'!$C$7:$C$14,'Fluxo de Caixa consolidado'!B6,'Fluxo Agosto'!$AJ$7:$AJ$14)</f>
        <v>0</v>
      </c>
      <c r="K6" s="75">
        <f>SUMIF('Fluxo Setembro'!$C$7:$C$14,'Fluxo de Caixa consolidado'!B6,'Fluxo Setembro'!$AJ$7:$AJ$14)</f>
        <v>0</v>
      </c>
      <c r="L6" s="75">
        <f>SUMIF('Fluxo Outubro'!$C$6:$C$14,'Fluxo de Caixa consolidado'!B6,'Fluxo Outubro'!$AJ$6:$AJ$14)</f>
        <v>0</v>
      </c>
      <c r="M6" s="75">
        <f>SUMIF('Fluxo Novembro'!$C$7:$C$14,'Fluxo de Caixa consolidado'!B6,'Fluxo Novembro'!$AJ$7:$AJ$14)</f>
        <v>0</v>
      </c>
      <c r="N6" s="76">
        <f>SUMIF('Fluxo Dezembro'!$C$7:$C$14,'Fluxo de Caixa consolidado'!B6,'Fluxo Dezembro'!$AJ$7:$AJ$14)</f>
        <v>0</v>
      </c>
      <c r="O6" s="79"/>
      <c r="P6" s="102">
        <f t="shared" si="0"/>
        <v>0</v>
      </c>
    </row>
    <row r="7" spans="2:16" x14ac:dyDescent="0.2">
      <c r="B7" s="104" t="s">
        <v>27</v>
      </c>
      <c r="C7" s="75">
        <f>SUMIF('Fluxo Janeiro'!$C$7:$C$14,'Fluxo de Caixa consolidado'!B7,'Fluxo Janeiro'!$AJ$7:$AJ$14)</f>
        <v>0</v>
      </c>
      <c r="D7" s="75">
        <f>SUMIF('Fluxo Fevereiro'!$C$7:$C$14,'Fluxo de Caixa consolidado'!B7,'Fluxo Fevereiro'!$AJ$7:$AJ$14)</f>
        <v>0</v>
      </c>
      <c r="E7" s="75">
        <f>SUMIF('Fluxo Março'!$C$7:$C$14,'Fluxo de Caixa consolidado'!B7,'Fluxo Março'!$AJ$7:$AJ$14)</f>
        <v>0</v>
      </c>
      <c r="F7" s="75">
        <f>SUMIF('Fluxo Abril'!$C$7:$C$14,'Fluxo de Caixa consolidado'!B7,'Fluxo Abril'!$AJ$7:$AJ$14)</f>
        <v>0</v>
      </c>
      <c r="G7" s="75">
        <f>SUMIF('Fluxo Maio'!$C$7:$C$14,'Fluxo de Caixa consolidado'!B7,'Fluxo Maio'!$AJ$7:$AJ$14)</f>
        <v>0</v>
      </c>
      <c r="H7" s="75">
        <f>SUMIF('Fluxo Junho'!$C$7:$C$14,'Fluxo de Caixa consolidado'!B7,'Fluxo Junho'!$AJ$7:$AJ$14)</f>
        <v>0</v>
      </c>
      <c r="I7" s="75">
        <f>SUMIF('Fluxo Julho'!$C$7:$C$14,'Fluxo de Caixa consolidado'!B7,'Fluxo Julho'!$AJ$7:$AJ$14)</f>
        <v>0</v>
      </c>
      <c r="J7" s="75">
        <f>SUMIF('Fluxo Agosto'!$C$7:$C$14,'Fluxo de Caixa consolidado'!B7,'Fluxo Agosto'!$AJ$7:$AJ$14)</f>
        <v>0</v>
      </c>
      <c r="K7" s="75">
        <f>SUMIF('Fluxo Setembro'!$C$7:$C$14,'Fluxo de Caixa consolidado'!B7,'Fluxo Setembro'!$AJ$7:$AJ$14)</f>
        <v>0</v>
      </c>
      <c r="L7" s="75">
        <f>SUMIF('Fluxo Outubro'!$C$6:$C$14,'Fluxo de Caixa consolidado'!B7,'Fluxo Outubro'!$AJ$6:$AJ$14)</f>
        <v>0</v>
      </c>
      <c r="M7" s="75">
        <f>SUMIF('Fluxo Novembro'!$C$7:$C$14,'Fluxo de Caixa consolidado'!B7,'Fluxo Novembro'!$AJ$7:$AJ$14)</f>
        <v>0</v>
      </c>
      <c r="N7" s="76">
        <f>SUMIF('Fluxo Dezembro'!$C$7:$C$14,'Fluxo de Caixa consolidado'!B7,'Fluxo Dezembro'!$AJ$7:$AJ$14)</f>
        <v>0</v>
      </c>
      <c r="O7" s="79"/>
      <c r="P7" s="102">
        <f t="shared" si="0"/>
        <v>0</v>
      </c>
    </row>
    <row r="8" spans="2:16" x14ac:dyDescent="0.2">
      <c r="B8" s="104" t="s">
        <v>31</v>
      </c>
      <c r="C8" s="75">
        <f>SUMIF('Fluxo Janeiro'!$C$7:$C$14,'Fluxo de Caixa consolidado'!B8,'Fluxo Janeiro'!$AJ$7:$AJ$14)</f>
        <v>0</v>
      </c>
      <c r="D8" s="75">
        <f>SUMIF('Fluxo Fevereiro'!$C$7:$C$14,'Fluxo de Caixa consolidado'!B8,'Fluxo Fevereiro'!$AJ$7:$AJ$14)</f>
        <v>0</v>
      </c>
      <c r="E8" s="75">
        <f>SUMIF('Fluxo Março'!$C$7:$C$14,'Fluxo de Caixa consolidado'!B8,'Fluxo Março'!$AJ$7:$AJ$14)</f>
        <v>0</v>
      </c>
      <c r="F8" s="75">
        <f>SUMIF('Fluxo Abril'!$C$7:$C$14,'Fluxo de Caixa consolidado'!B8,'Fluxo Abril'!$AJ$7:$AJ$14)</f>
        <v>0</v>
      </c>
      <c r="G8" s="75">
        <f>SUMIF('Fluxo Maio'!$C$7:$C$14,'Fluxo de Caixa consolidado'!B8,'Fluxo Maio'!$AJ$7:$AJ$14)</f>
        <v>0</v>
      </c>
      <c r="H8" s="75">
        <f>SUMIF('Fluxo Junho'!$C$7:$C$14,'Fluxo de Caixa consolidado'!B8,'Fluxo Junho'!$AJ$7:$AJ$14)</f>
        <v>0</v>
      </c>
      <c r="I8" s="75">
        <f>SUMIF('Fluxo Julho'!$C$7:$C$14,'Fluxo de Caixa consolidado'!B8,'Fluxo Julho'!$AJ$7:$AJ$14)</f>
        <v>0</v>
      </c>
      <c r="J8" s="75">
        <f>SUMIF('Fluxo Agosto'!$C$7:$C$14,'Fluxo de Caixa consolidado'!B8,'Fluxo Agosto'!$AJ$7:$AJ$14)</f>
        <v>0</v>
      </c>
      <c r="K8" s="75">
        <f>SUMIF('Fluxo Setembro'!$C$7:$C$14,'Fluxo de Caixa consolidado'!B8,'Fluxo Setembro'!$AJ$7:$AJ$14)</f>
        <v>0</v>
      </c>
      <c r="L8" s="75">
        <f>SUMIF('Fluxo Outubro'!$C$6:$C$14,'Fluxo de Caixa consolidado'!B8,'Fluxo Outubro'!$AJ$6:$AJ$14)</f>
        <v>0</v>
      </c>
      <c r="M8" s="75">
        <f>SUMIF('Fluxo Novembro'!$C$7:$C$14,'Fluxo de Caixa consolidado'!B8,'Fluxo Novembro'!$AJ$7:$AJ$14)</f>
        <v>0</v>
      </c>
      <c r="N8" s="76">
        <f>SUMIF('Fluxo Dezembro'!$C$7:$C$14,'Fluxo de Caixa consolidado'!B8,'Fluxo Dezembro'!$AJ$7:$AJ$14)</f>
        <v>0</v>
      </c>
      <c r="O8" s="79"/>
      <c r="P8" s="102">
        <f t="shared" si="0"/>
        <v>0</v>
      </c>
    </row>
    <row r="9" spans="2:16" x14ac:dyDescent="0.2">
      <c r="B9" s="104" t="s">
        <v>35</v>
      </c>
      <c r="C9" s="75">
        <f>SUMIF('Fluxo Janeiro'!$C$7:$C$14,'Fluxo de Caixa consolidado'!B9,'Fluxo Janeiro'!$AJ$7:$AJ$14)</f>
        <v>0</v>
      </c>
      <c r="D9" s="75">
        <f>SUMIF('Fluxo Fevereiro'!$C$7:$C$14,'Fluxo de Caixa consolidado'!B9,'Fluxo Fevereiro'!$AJ$7:$AJ$14)</f>
        <v>0</v>
      </c>
      <c r="E9" s="75">
        <f>SUMIF('Fluxo Março'!$C$7:$C$14,'Fluxo de Caixa consolidado'!B9,'Fluxo Março'!$AJ$7:$AJ$14)</f>
        <v>0</v>
      </c>
      <c r="F9" s="75">
        <f>SUMIF('Fluxo Abril'!$C$7:$C$14,'Fluxo de Caixa consolidado'!B9,'Fluxo Abril'!$AJ$7:$AJ$14)</f>
        <v>0</v>
      </c>
      <c r="G9" s="75">
        <f>SUMIF('Fluxo Maio'!$C$7:$C$14,'Fluxo de Caixa consolidado'!B9,'Fluxo Maio'!$AJ$7:$AJ$14)</f>
        <v>0</v>
      </c>
      <c r="H9" s="75">
        <f>SUMIF('Fluxo Junho'!$C$7:$C$14,'Fluxo de Caixa consolidado'!B9,'Fluxo Junho'!$AJ$7:$AJ$14)</f>
        <v>0</v>
      </c>
      <c r="I9" s="75">
        <f>SUMIF('Fluxo Julho'!$C$7:$C$14,'Fluxo de Caixa consolidado'!B9,'Fluxo Julho'!$AJ$7:$AJ$14)</f>
        <v>0</v>
      </c>
      <c r="J9" s="75">
        <f>SUMIF('Fluxo Agosto'!$C$7:$C$14,'Fluxo de Caixa consolidado'!B9,'Fluxo Agosto'!$AJ$7:$AJ$14)</f>
        <v>0</v>
      </c>
      <c r="K9" s="75">
        <f>SUMIF('Fluxo Setembro'!$C$7:$C$14,'Fluxo de Caixa consolidado'!B9,'Fluxo Setembro'!$AJ$7:$AJ$14)</f>
        <v>0</v>
      </c>
      <c r="L9" s="75">
        <f>SUMIF('Fluxo Outubro'!$C$6:$C$14,'Fluxo de Caixa consolidado'!B9,'Fluxo Outubro'!$AJ$6:$AJ$14)</f>
        <v>0</v>
      </c>
      <c r="M9" s="75">
        <f>SUMIF('Fluxo Novembro'!$C$7:$C$14,'Fluxo de Caixa consolidado'!B9,'Fluxo Novembro'!$AJ$7:$AJ$14)</f>
        <v>0</v>
      </c>
      <c r="N9" s="76">
        <f>SUMIF('Fluxo Dezembro'!$C$7:$C$14,'Fluxo de Caixa consolidado'!B9,'Fluxo Dezembro'!$AJ$7:$AJ$14)</f>
        <v>0</v>
      </c>
      <c r="O9" s="79"/>
      <c r="P9" s="102">
        <f t="shared" si="0"/>
        <v>0</v>
      </c>
    </row>
    <row r="10" spans="2:16" x14ac:dyDescent="0.2">
      <c r="B10" s="104" t="s">
        <v>36</v>
      </c>
      <c r="C10" s="75">
        <f>SUMIF('Fluxo Janeiro'!$C$7:$C$14,'Fluxo de Caixa consolidado'!B10,'Fluxo Janeiro'!$AJ$7:$AJ$14)</f>
        <v>0</v>
      </c>
      <c r="D10" s="75">
        <f>SUMIF('Fluxo Fevereiro'!$C$7:$C$14,'Fluxo de Caixa consolidado'!B10,'Fluxo Fevereiro'!$AJ$7:$AJ$14)</f>
        <v>0</v>
      </c>
      <c r="E10" s="75">
        <f>SUMIF('Fluxo Março'!$C$7:$C$14,'Fluxo de Caixa consolidado'!B10,'Fluxo Março'!$AJ$7:$AJ$14)</f>
        <v>0</v>
      </c>
      <c r="F10" s="75">
        <f>SUMIF('Fluxo Abril'!$C$7:$C$14,'Fluxo de Caixa consolidado'!B10,'Fluxo Abril'!$AJ$7:$AJ$14)</f>
        <v>0</v>
      </c>
      <c r="G10" s="75">
        <f>SUMIF('Fluxo Maio'!$C$7:$C$14,'Fluxo de Caixa consolidado'!B10,'Fluxo Maio'!$AJ$7:$AJ$14)</f>
        <v>0</v>
      </c>
      <c r="H10" s="75">
        <f>SUMIF('Fluxo Junho'!$C$7:$C$14,'Fluxo de Caixa consolidado'!B10,'Fluxo Junho'!$AJ$7:$AJ$14)</f>
        <v>0</v>
      </c>
      <c r="I10" s="75">
        <f>SUMIF('Fluxo Julho'!$C$7:$C$14,'Fluxo de Caixa consolidado'!B10,'Fluxo Julho'!$AJ$7:$AJ$14)</f>
        <v>0</v>
      </c>
      <c r="J10" s="75">
        <f>SUMIF('Fluxo Agosto'!$C$7:$C$14,'Fluxo de Caixa consolidado'!B10,'Fluxo Agosto'!$AJ$7:$AJ$14)</f>
        <v>0</v>
      </c>
      <c r="K10" s="75">
        <f>SUMIF('Fluxo Setembro'!$C$7:$C$14,'Fluxo de Caixa consolidado'!B10,'Fluxo Setembro'!$AJ$7:$AJ$14)</f>
        <v>0</v>
      </c>
      <c r="L10" s="75">
        <f>SUMIF('Fluxo Outubro'!$C$6:$C$14,'Fluxo de Caixa consolidado'!B10,'Fluxo Outubro'!$AJ$6:$AJ$14)</f>
        <v>0</v>
      </c>
      <c r="M10" s="75">
        <f>SUMIF('Fluxo Novembro'!$C$7:$C$14,'Fluxo de Caixa consolidado'!B10,'Fluxo Novembro'!$AJ$7:$AJ$14)</f>
        <v>0</v>
      </c>
      <c r="N10" s="76">
        <f>SUMIF('Fluxo Dezembro'!$C$7:$C$14,'Fluxo de Caixa consolidado'!B10,'Fluxo Dezembro'!$AJ$7:$AJ$14)</f>
        <v>0</v>
      </c>
      <c r="O10" s="79"/>
      <c r="P10" s="102">
        <f>SUM(C10:N10)</f>
        <v>0</v>
      </c>
    </row>
    <row r="11" spans="2:16" x14ac:dyDescent="0.2">
      <c r="B11" s="104"/>
      <c r="C11" s="75">
        <f>SUMIF('Fluxo Janeiro'!$C$7:$C$14,'Fluxo de Caixa consolidado'!B11,'Fluxo Janeiro'!$AJ$7:$AJ$14)</f>
        <v>0</v>
      </c>
      <c r="D11" s="75">
        <f>SUMIF('Fluxo Fevereiro'!$C$7:$C$14,'Fluxo de Caixa consolidado'!B11,'Fluxo Fevereiro'!$AJ$7:$AJ$14)</f>
        <v>0</v>
      </c>
      <c r="E11" s="75">
        <f>SUMIF('Fluxo Março'!$C$7:$C$14,'Fluxo de Caixa consolidado'!B11,'Fluxo Março'!$AJ$7:$AJ$14)</f>
        <v>0</v>
      </c>
      <c r="F11" s="75">
        <f>SUMIF('Fluxo Abril'!$C$7:$C$14,'Fluxo de Caixa consolidado'!B11,'Fluxo Abril'!$AJ$7:$AJ$14)</f>
        <v>0</v>
      </c>
      <c r="G11" s="75">
        <f>SUMIF('Fluxo Maio'!$C$7:$C$14,'Fluxo de Caixa consolidado'!B11,'Fluxo Maio'!$AJ$7:$AJ$14)</f>
        <v>0</v>
      </c>
      <c r="H11" s="75">
        <f>SUMIF('Fluxo Junho'!$C$7:$C$14,'Fluxo de Caixa consolidado'!B11,'Fluxo Junho'!$AJ$7:$AJ$14)</f>
        <v>0</v>
      </c>
      <c r="I11" s="75">
        <f>SUMIF('Fluxo Julho'!$C$7:$C$14,'Fluxo de Caixa consolidado'!B11,'Fluxo Julho'!$AJ$7:$AJ$14)</f>
        <v>0</v>
      </c>
      <c r="J11" s="75">
        <f>SUMIF('Fluxo Agosto'!$C$7:$C$14,'Fluxo de Caixa consolidado'!B11,'Fluxo Agosto'!$AJ$7:$AJ$14)</f>
        <v>0</v>
      </c>
      <c r="K11" s="75">
        <f>SUMIF('Fluxo Setembro'!$C$7:$C$14,'Fluxo de Caixa consolidado'!B11,'Fluxo Setembro'!$AJ$7:$AJ$14)</f>
        <v>0</v>
      </c>
      <c r="L11" s="75">
        <f>SUMIF('Fluxo Outubro'!$C$6:$C$14,'Fluxo de Caixa consolidado'!B11,'Fluxo Outubro'!$AJ$6:$AJ$14)</f>
        <v>0</v>
      </c>
      <c r="M11" s="75">
        <f>SUMIF('Fluxo Novembro'!$C$7:$C$14,'Fluxo de Caixa consolidado'!B11,'Fluxo Novembro'!$AJ$7:$AJ$14)</f>
        <v>0</v>
      </c>
      <c r="N11" s="76">
        <f>SUMIF('Fluxo Dezembro'!$C$7:$C$14,'Fluxo de Caixa consolidado'!B11,'Fluxo Dezembro'!$AJ$7:$AJ$14)</f>
        <v>0</v>
      </c>
      <c r="O11" s="79"/>
      <c r="P11" s="102">
        <f t="shared" si="0"/>
        <v>0</v>
      </c>
    </row>
    <row r="12" spans="2:16" x14ac:dyDescent="0.2">
      <c r="B12" s="104"/>
      <c r="C12" s="75">
        <f>SUMIF('Fluxo Janeiro'!$C$7:$C$14,'Fluxo de Caixa consolidado'!B12,'Fluxo Janeiro'!$AJ$7:$AJ$14)</f>
        <v>0</v>
      </c>
      <c r="D12" s="75">
        <f>SUMIF('Fluxo Fevereiro'!$C$7:$C$14,'Fluxo de Caixa consolidado'!B12,'Fluxo Fevereiro'!$AJ$7:$AJ$14)</f>
        <v>0</v>
      </c>
      <c r="E12" s="75">
        <f>SUMIF('Fluxo Março'!$C$7:$C$14,'Fluxo de Caixa consolidado'!B12,'Fluxo Março'!$AJ$7:$AJ$14)</f>
        <v>0</v>
      </c>
      <c r="F12" s="75">
        <f>SUMIF('Fluxo Abril'!$C$7:$C$14,'Fluxo de Caixa consolidado'!B12,'Fluxo Abril'!$AJ$7:$AJ$14)</f>
        <v>0</v>
      </c>
      <c r="G12" s="75">
        <f>SUMIF('Fluxo Maio'!$C$7:$C$14,'Fluxo de Caixa consolidado'!B12,'Fluxo Maio'!$AJ$7:$AJ$14)</f>
        <v>0</v>
      </c>
      <c r="H12" s="75">
        <f>SUMIF('Fluxo Junho'!$C$7:$C$14,'Fluxo de Caixa consolidado'!B12,'Fluxo Junho'!$AJ$7:$AJ$14)</f>
        <v>0</v>
      </c>
      <c r="I12" s="75">
        <f>SUMIF('Fluxo Julho'!$C$7:$C$14,'Fluxo de Caixa consolidado'!B12,'Fluxo Julho'!$AJ$7:$AJ$14)</f>
        <v>0</v>
      </c>
      <c r="J12" s="75">
        <f>SUMIF('Fluxo Agosto'!$C$7:$C$14,'Fluxo de Caixa consolidado'!B12,'Fluxo Agosto'!$AJ$7:$AJ$14)</f>
        <v>0</v>
      </c>
      <c r="K12" s="75">
        <f>SUMIF('Fluxo Setembro'!$C$7:$C$14,'Fluxo de Caixa consolidado'!B12,'Fluxo Setembro'!$AJ$7:$AJ$14)</f>
        <v>0</v>
      </c>
      <c r="L12" s="75">
        <f>SUMIF('Fluxo Outubro'!$C$6:$C$14,'Fluxo de Caixa consolidado'!B12,'Fluxo Outubro'!$AJ$6:$AJ$14)</f>
        <v>0</v>
      </c>
      <c r="M12" s="75">
        <f>SUMIF('Fluxo Novembro'!$C$7:$C$14,'Fluxo de Caixa consolidado'!B12,'Fluxo Novembro'!$AJ$7:$AJ$14)</f>
        <v>0</v>
      </c>
      <c r="N12" s="76">
        <f>SUMIF('Fluxo Dezembro'!$C$7:$C$14,'Fluxo de Caixa consolidado'!B12,'Fluxo Dezembro'!$AJ$7:$AJ$14)</f>
        <v>0</v>
      </c>
      <c r="O12" s="79"/>
      <c r="P12" s="102">
        <f t="shared" si="0"/>
        <v>0</v>
      </c>
    </row>
    <row r="13" spans="2:16" hidden="1" x14ac:dyDescent="0.2">
      <c r="B13" s="104"/>
      <c r="C13" s="75">
        <f>SUMIF('Fluxo Janeiro'!$C$7:$C$15,'Fluxo de Caixa consolidado'!B13,'Fluxo Janeiro'!$AJ$7:$AJ$15)</f>
        <v>0</v>
      </c>
      <c r="D13" s="75">
        <f>SUMIF('Fluxo Fevereiro'!$C$7:$C$15,'Fluxo de Caixa consolidado'!B13,'Fluxo Fevereiro'!$AJ$7:$AJ$15)</f>
        <v>0</v>
      </c>
      <c r="E13" s="75">
        <f>SUMIF('Fluxo Março'!$C$7:$C$15,'Fluxo de Caixa consolidado'!B13,'Fluxo Março'!$AJ$7:$AJ$15)</f>
        <v>0</v>
      </c>
      <c r="F13" s="75">
        <f>SUMIF('Fluxo Abril'!$C$7:$C$15,'Fluxo de Caixa consolidado'!B13,'Fluxo Abril'!$AJ$7:$AJ$15)</f>
        <v>0</v>
      </c>
      <c r="G13" s="75">
        <f>SUMIF('Fluxo Maio'!$C$7:$C$15,'Fluxo de Caixa consolidado'!B13,'Fluxo Maio'!$AJ$7:$AJ$15)</f>
        <v>0</v>
      </c>
      <c r="H13" s="75">
        <f>SUMIF('Fluxo Junho'!$C$7:$C$15,'Fluxo de Caixa consolidado'!B13,'Fluxo Junho'!$AJ$7:$AJ$15)</f>
        <v>0</v>
      </c>
      <c r="I13" s="75">
        <f>SUMIF('Fluxo Julho'!$C$7:$C$15,'Fluxo de Caixa consolidado'!B13,'Fluxo Julho'!$AJ$7:$AJ$15)</f>
        <v>0</v>
      </c>
      <c r="J13" s="75">
        <f>SUMIF('Fluxo Agosto'!$C$7:$C$15,'Fluxo de Caixa consolidado'!B13,'Fluxo Agosto'!$AJ$7:$AJ$15)</f>
        <v>0</v>
      </c>
      <c r="K13" s="75">
        <f>SUMIF('Fluxo Setembro'!$C$7:$C$15,'Fluxo de Caixa consolidado'!B13,'Fluxo Setembro'!$AJ$7:$AJ$15)</f>
        <v>0</v>
      </c>
      <c r="L13" s="75">
        <f>SUMIF('Fluxo Outubro'!$C$6:$C$14,'Fluxo de Caixa consolidado'!B13,'Fluxo Outubro'!$AJ$6:$AJ$14)</f>
        <v>0</v>
      </c>
      <c r="M13" s="75">
        <f>SUMIF('Fluxo Novembro'!$C$7:$C$15,'Fluxo de Caixa consolidado'!B13,'Fluxo Novembro'!$AJ$7:$AJ$15)</f>
        <v>0</v>
      </c>
      <c r="N13" s="76">
        <f>SUMIF('Fluxo Dezembro'!$C$7:$C$15,'Fluxo de Caixa consolidado'!B13,'Fluxo Dezembro'!$AJ$7:$AJ$15)</f>
        <v>0</v>
      </c>
      <c r="O13" s="79"/>
      <c r="P13" s="102">
        <f t="shared" si="0"/>
        <v>0</v>
      </c>
    </row>
    <row r="14" spans="2:16" s="10" customFormat="1" ht="16" thickBot="1" x14ac:dyDescent="0.25">
      <c r="B14" s="3" t="s">
        <v>3</v>
      </c>
      <c r="C14" s="80">
        <f t="shared" ref="C14:N14" si="1">SUM(C5:C13)</f>
        <v>0</v>
      </c>
      <c r="D14" s="80">
        <f t="shared" si="1"/>
        <v>0</v>
      </c>
      <c r="E14" s="80">
        <f t="shared" si="1"/>
        <v>0</v>
      </c>
      <c r="F14" s="80">
        <f t="shared" si="1"/>
        <v>0</v>
      </c>
      <c r="G14" s="80">
        <f t="shared" si="1"/>
        <v>0</v>
      </c>
      <c r="H14" s="80">
        <f t="shared" si="1"/>
        <v>0</v>
      </c>
      <c r="I14" s="80">
        <f t="shared" si="1"/>
        <v>0</v>
      </c>
      <c r="J14" s="80">
        <f t="shared" si="1"/>
        <v>0</v>
      </c>
      <c r="K14" s="80">
        <f t="shared" si="1"/>
        <v>0</v>
      </c>
      <c r="L14" s="80">
        <f t="shared" si="1"/>
        <v>0</v>
      </c>
      <c r="M14" s="80">
        <f t="shared" si="1"/>
        <v>0</v>
      </c>
      <c r="N14" s="81">
        <f t="shared" si="1"/>
        <v>0</v>
      </c>
      <c r="O14" s="82"/>
      <c r="P14" s="83">
        <f t="shared" si="0"/>
        <v>0</v>
      </c>
    </row>
    <row r="15" spans="2:16" s="10" customFormat="1" ht="7.5" customHeight="1" thickBot="1" x14ac:dyDescent="0.25">
      <c r="B15" s="13"/>
      <c r="C15" s="84"/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2"/>
      <c r="P15" s="82"/>
    </row>
    <row r="16" spans="2:16" s="5" customFormat="1" x14ac:dyDescent="0.2">
      <c r="B16" s="45" t="s">
        <v>4</v>
      </c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6"/>
      <c r="O16" s="87"/>
      <c r="P16" s="88" t="s">
        <v>4</v>
      </c>
    </row>
    <row r="17" spans="2:16" x14ac:dyDescent="0.2">
      <c r="B17" s="6"/>
      <c r="C17" s="77">
        <f>SUMIF('Fluxo Janeiro'!$C$18:$C$74,'Fluxo de Caixa consolidado'!B17,'Fluxo Janeiro'!$AJ$18:$AJ$74)</f>
        <v>0</v>
      </c>
      <c r="D17" s="77">
        <f>SUMIF('Fluxo Fevereiro'!$C$18:$C$74,'Fluxo de Caixa consolidado'!B17,'Fluxo Fevereiro'!$AJ$18:$AJ$74)</f>
        <v>0</v>
      </c>
      <c r="E17" s="77">
        <f>SUMIF('Fluxo Março'!$C$18:$C$74,'Fluxo de Caixa consolidado'!B17,'Fluxo Março'!$AJ$18:$AJ$74)</f>
        <v>0</v>
      </c>
      <c r="F17" s="77">
        <f>SUMIF('Fluxo Abril'!$C$18:$C$74,'Fluxo de Caixa consolidado'!B17,'Fluxo Abril'!$AJ$18:$AJ$74)</f>
        <v>0</v>
      </c>
      <c r="G17" s="77">
        <f>SUMIF('Fluxo Maio'!$C$18:$C$74,'Fluxo de Caixa consolidado'!B17,'Fluxo Maio'!$AJ$18:$AJ$74)</f>
        <v>0</v>
      </c>
      <c r="H17" s="77">
        <f>SUMIF('Fluxo Junho'!$C$18:$C$74,'Fluxo de Caixa consolidado'!B17,'Fluxo Junho'!$AJ$18:$AJ$74)</f>
        <v>0</v>
      </c>
      <c r="I17" s="77">
        <f>SUMIF('Fluxo Julho'!$C$18:$C$74,'Fluxo de Caixa consolidado'!B17,'Fluxo Julho'!$AJ$18:$AJ$74)</f>
        <v>0</v>
      </c>
      <c r="J17" s="77">
        <f>SUMIF('Fluxo Agosto'!$C$18:$C$74,'Fluxo de Caixa consolidado'!B17,'Fluxo Agosto'!$AJ$18:$AJ$74)</f>
        <v>0</v>
      </c>
      <c r="K17" s="77">
        <f>SUMIF('Fluxo Setembro'!$C$18:$C$74,'Fluxo de Caixa consolidado'!B17,'Fluxo Setembro'!$AJ$18:$AJ$74)</f>
        <v>0</v>
      </c>
      <c r="L17" s="77">
        <f>SUMIF('Fluxo Outubro'!$C$17:$C$74,'Fluxo de Caixa consolidado'!B17,'Fluxo Outubro'!$AJ$17:$AJ$74)</f>
        <v>0</v>
      </c>
      <c r="M17" s="77">
        <f>SUMIF('Fluxo Novembro'!$C$18:$C$74,'Fluxo de Caixa consolidado'!B17,'Fluxo Novembro'!$AJ$18:$AJ$74)</f>
        <v>0</v>
      </c>
      <c r="N17" s="78">
        <f>SUMIF('Fluxo Dezembro'!$C$18:$C$74,'Fluxo de Caixa consolidado'!B17,'Fluxo Dezembro'!$AJ$18:$AJ$74)</f>
        <v>0</v>
      </c>
      <c r="O17" s="89"/>
      <c r="P17" s="103">
        <f t="shared" ref="P17:P107" si="2">SUM(C17:N17)</f>
        <v>0</v>
      </c>
    </row>
    <row r="18" spans="2:16" x14ac:dyDescent="0.2">
      <c r="B18" s="6" t="s">
        <v>43</v>
      </c>
      <c r="C18" s="77">
        <f>SUMIF('Fluxo Janeiro'!$C$18:$C$74,'Fluxo de Caixa consolidado'!B18,'Fluxo Janeiro'!$AJ$18:$AJ$74)</f>
        <v>0</v>
      </c>
      <c r="D18" s="77">
        <f>SUMIF('Fluxo Fevereiro'!$C$18:$C$74,'Fluxo de Caixa consolidado'!B18,'Fluxo Fevereiro'!$AJ$18:$AJ$74)</f>
        <v>0</v>
      </c>
      <c r="E18" s="77">
        <f>SUMIF('Fluxo Março'!$C$18:$C$74,'Fluxo de Caixa consolidado'!B18,'Fluxo Março'!$AJ$18:$AJ$74)</f>
        <v>0</v>
      </c>
      <c r="F18" s="77">
        <f>SUMIF('Fluxo Abril'!$C$18:$C$74,'Fluxo de Caixa consolidado'!B18,'Fluxo Abril'!$AJ$18:$AJ$74)</f>
        <v>0</v>
      </c>
      <c r="G18" s="77">
        <f>SUMIF('Fluxo Maio'!$C$18:$C$74,'Fluxo de Caixa consolidado'!B18,'Fluxo Maio'!$AJ$18:$AJ$74)</f>
        <v>0</v>
      </c>
      <c r="H18" s="77">
        <f>SUMIF('Fluxo Junho'!$C$18:$C$74,'Fluxo de Caixa consolidado'!B18,'Fluxo Junho'!$AJ$18:$AJ$74)</f>
        <v>0</v>
      </c>
      <c r="I18" s="77">
        <f>SUMIF('Fluxo Julho'!$C$18:$C$74,'Fluxo de Caixa consolidado'!B18,'Fluxo Julho'!$AJ$18:$AJ$74)</f>
        <v>0</v>
      </c>
      <c r="J18" s="77">
        <f>SUMIF('Fluxo Agosto'!$C$18:$C$74,'Fluxo de Caixa consolidado'!B18,'Fluxo Agosto'!$AJ$18:$AJ$74)</f>
        <v>0</v>
      </c>
      <c r="K18" s="77">
        <f>SUMIF('Fluxo Setembro'!$C$18:$C$74,'Fluxo de Caixa consolidado'!B18,'Fluxo Setembro'!$AJ$18:$AJ$74)</f>
        <v>0</v>
      </c>
      <c r="L18" s="77">
        <f>SUMIF('Fluxo Outubro'!$C$17:$C$74,'Fluxo de Caixa consolidado'!B18,'Fluxo Outubro'!$AJ$17:$AJ$74)</f>
        <v>0</v>
      </c>
      <c r="M18" s="77">
        <f>SUMIF('Fluxo Novembro'!$C$18:$C$74,'Fluxo de Caixa consolidado'!B18,'Fluxo Novembro'!$AJ$18:$AJ$74)</f>
        <v>0</v>
      </c>
      <c r="N18" s="78">
        <f>SUMIF('Fluxo Dezembro'!$C$18:$C$74,'Fluxo de Caixa consolidado'!B18,'Fluxo Dezembro'!$AJ$18:$AJ$74)</f>
        <v>0</v>
      </c>
      <c r="O18" s="89"/>
      <c r="P18" s="103">
        <f t="shared" si="2"/>
        <v>0</v>
      </c>
    </row>
    <row r="19" spans="2:16" x14ac:dyDescent="0.2">
      <c r="B19" s="6" t="s">
        <v>44</v>
      </c>
      <c r="C19" s="77">
        <f>SUMIF('Fluxo Janeiro'!$C$18:$C$74,'Fluxo de Caixa consolidado'!B19,'Fluxo Janeiro'!$AJ$18:$AJ$74)</f>
        <v>0</v>
      </c>
      <c r="D19" s="77">
        <f>SUMIF('Fluxo Fevereiro'!$C$18:$C$74,'Fluxo de Caixa consolidado'!B19,'Fluxo Fevereiro'!$AJ$18:$AJ$74)</f>
        <v>0</v>
      </c>
      <c r="E19" s="77">
        <f>SUMIF('Fluxo Março'!$C$18:$C$74,'Fluxo de Caixa consolidado'!B19,'Fluxo Março'!$AJ$18:$AJ$74)</f>
        <v>0</v>
      </c>
      <c r="F19" s="77">
        <f>SUMIF('Fluxo Abril'!$C$18:$C$74,'Fluxo de Caixa consolidado'!B19,'Fluxo Abril'!$AJ$18:$AJ$74)</f>
        <v>0</v>
      </c>
      <c r="G19" s="77">
        <f>SUMIF('Fluxo Maio'!$C$18:$C$74,'Fluxo de Caixa consolidado'!B19,'Fluxo Maio'!$AJ$18:$AJ$74)</f>
        <v>0</v>
      </c>
      <c r="H19" s="77">
        <f>SUMIF('Fluxo Junho'!$C$18:$C$74,'Fluxo de Caixa consolidado'!B19,'Fluxo Junho'!$AJ$18:$AJ$74)</f>
        <v>0</v>
      </c>
      <c r="I19" s="77">
        <f>SUMIF('Fluxo Julho'!$C$18:$C$74,'Fluxo de Caixa consolidado'!B19,'Fluxo Julho'!$AJ$18:$AJ$74)</f>
        <v>0</v>
      </c>
      <c r="J19" s="77">
        <f>SUMIF('Fluxo Agosto'!$C$18:$C$74,'Fluxo de Caixa consolidado'!B19,'Fluxo Agosto'!$AJ$18:$AJ$74)</f>
        <v>0</v>
      </c>
      <c r="K19" s="77">
        <f>SUMIF('Fluxo Setembro'!$C$18:$C$74,'Fluxo de Caixa consolidado'!B19,'Fluxo Setembro'!$AJ$18:$AJ$74)</f>
        <v>0</v>
      </c>
      <c r="L19" s="77">
        <f>SUMIF('Fluxo Outubro'!$C$17:$C$74,'Fluxo de Caixa consolidado'!B19,'Fluxo Outubro'!$AJ$17:$AJ$74)</f>
        <v>0</v>
      </c>
      <c r="M19" s="77">
        <f>SUMIF('Fluxo Novembro'!$C$18:$C$74,'Fluxo de Caixa consolidado'!B19,'Fluxo Novembro'!$AJ$18:$AJ$74)</f>
        <v>0</v>
      </c>
      <c r="N19" s="78">
        <f>SUMIF('Fluxo Dezembro'!$C$18:$C$74,'Fluxo de Caixa consolidado'!B19,'Fluxo Dezembro'!$AJ$18:$AJ$74)</f>
        <v>0</v>
      </c>
      <c r="O19" s="89"/>
      <c r="P19" s="103">
        <f t="shared" si="2"/>
        <v>0</v>
      </c>
    </row>
    <row r="20" spans="2:16" x14ac:dyDescent="0.2">
      <c r="B20" s="6" t="s">
        <v>45</v>
      </c>
      <c r="C20" s="77">
        <f>SUMIF('Fluxo Janeiro'!$C$18:$C$74,'Fluxo de Caixa consolidado'!B20,'Fluxo Janeiro'!$AJ$18:$AJ$74)</f>
        <v>0</v>
      </c>
      <c r="D20" s="77">
        <f>SUMIF('Fluxo Fevereiro'!$C$18:$C$74,'Fluxo de Caixa consolidado'!B20,'Fluxo Fevereiro'!$AJ$18:$AJ$74)</f>
        <v>0</v>
      </c>
      <c r="E20" s="77">
        <f>SUMIF('Fluxo Março'!$C$18:$C$74,'Fluxo de Caixa consolidado'!B20,'Fluxo Março'!$AJ$18:$AJ$74)</f>
        <v>0</v>
      </c>
      <c r="F20" s="77">
        <f>SUMIF('Fluxo Abril'!$C$18:$C$74,'Fluxo de Caixa consolidado'!B20,'Fluxo Abril'!$AJ$18:$AJ$74)</f>
        <v>0</v>
      </c>
      <c r="G20" s="77">
        <f>SUMIF('Fluxo Maio'!$C$18:$C$74,'Fluxo de Caixa consolidado'!B20,'Fluxo Maio'!$AJ$18:$AJ$74)</f>
        <v>0</v>
      </c>
      <c r="H20" s="77">
        <f>SUMIF('Fluxo Junho'!$C$18:$C$74,'Fluxo de Caixa consolidado'!B20,'Fluxo Junho'!$AJ$18:$AJ$74)</f>
        <v>0</v>
      </c>
      <c r="I20" s="77">
        <f>SUMIF('Fluxo Julho'!$C$18:$C$74,'Fluxo de Caixa consolidado'!B20,'Fluxo Julho'!$AJ$18:$AJ$74)</f>
        <v>0</v>
      </c>
      <c r="J20" s="77">
        <f>SUMIF('Fluxo Agosto'!$C$18:$C$74,'Fluxo de Caixa consolidado'!B20,'Fluxo Agosto'!$AJ$18:$AJ$74)</f>
        <v>0</v>
      </c>
      <c r="K20" s="77">
        <f>SUMIF('Fluxo Setembro'!$C$18:$C$74,'Fluxo de Caixa consolidado'!B20,'Fluxo Setembro'!$AJ$18:$AJ$74)</f>
        <v>0</v>
      </c>
      <c r="L20" s="77">
        <f>SUMIF('Fluxo Outubro'!$C$17:$C$74,'Fluxo de Caixa consolidado'!B20,'Fluxo Outubro'!$AJ$17:$AJ$74)</f>
        <v>0</v>
      </c>
      <c r="M20" s="77">
        <f>SUMIF('Fluxo Novembro'!$C$18:$C$74,'Fluxo de Caixa consolidado'!B20,'Fluxo Novembro'!$AJ$18:$AJ$74)</f>
        <v>0</v>
      </c>
      <c r="N20" s="78">
        <f>SUMIF('Fluxo Dezembro'!$C$18:$C$74,'Fluxo de Caixa consolidado'!B20,'Fluxo Dezembro'!$AJ$18:$AJ$74)</f>
        <v>0</v>
      </c>
      <c r="O20" s="89"/>
      <c r="P20" s="103">
        <f t="shared" si="2"/>
        <v>0</v>
      </c>
    </row>
    <row r="21" spans="2:16" x14ac:dyDescent="0.2">
      <c r="B21" s="6"/>
      <c r="C21" s="77">
        <f>SUMIF('Fluxo Janeiro'!$C$18:$C$74,'Fluxo de Caixa consolidado'!B21,'Fluxo Janeiro'!$AJ$18:$AJ$74)</f>
        <v>0</v>
      </c>
      <c r="D21" s="77">
        <f>SUMIF('Fluxo Fevereiro'!$C$18:$C$74,'Fluxo de Caixa consolidado'!B21,'Fluxo Fevereiro'!$AJ$18:$AJ$74)</f>
        <v>0</v>
      </c>
      <c r="E21" s="77">
        <f>SUMIF('Fluxo Março'!$C$18:$C$74,'Fluxo de Caixa consolidado'!B21,'Fluxo Março'!$AJ$18:$AJ$74)</f>
        <v>0</v>
      </c>
      <c r="F21" s="77">
        <f>SUMIF('Fluxo Abril'!$C$18:$C$74,'Fluxo de Caixa consolidado'!B21,'Fluxo Abril'!$AJ$18:$AJ$74)</f>
        <v>0</v>
      </c>
      <c r="G21" s="77">
        <f>SUMIF('Fluxo Maio'!$C$18:$C$74,'Fluxo de Caixa consolidado'!B21,'Fluxo Maio'!$AJ$18:$AJ$74)</f>
        <v>0</v>
      </c>
      <c r="H21" s="77">
        <f>SUMIF('Fluxo Junho'!$C$18:$C$74,'Fluxo de Caixa consolidado'!B21,'Fluxo Junho'!$AJ$18:$AJ$74)</f>
        <v>0</v>
      </c>
      <c r="I21" s="77">
        <f>SUMIF('Fluxo Julho'!$C$18:$C$74,'Fluxo de Caixa consolidado'!B21,'Fluxo Julho'!$AJ$18:$AJ$74)</f>
        <v>0</v>
      </c>
      <c r="J21" s="77">
        <f>SUMIF('Fluxo Agosto'!$C$18:$C$74,'Fluxo de Caixa consolidado'!B21,'Fluxo Agosto'!$AJ$18:$AJ$74)</f>
        <v>0</v>
      </c>
      <c r="K21" s="77">
        <f>SUMIF('Fluxo Setembro'!$C$18:$C$74,'Fluxo de Caixa consolidado'!B21,'Fluxo Setembro'!$AJ$18:$AJ$74)</f>
        <v>0</v>
      </c>
      <c r="L21" s="77">
        <f>SUMIF('Fluxo Outubro'!$C$17:$C$74,'Fluxo de Caixa consolidado'!B21,'Fluxo Outubro'!$AJ$17:$AJ$74)</f>
        <v>0</v>
      </c>
      <c r="M21" s="77">
        <f>SUMIF('Fluxo Novembro'!$C$18:$C$74,'Fluxo de Caixa consolidado'!B21,'Fluxo Novembro'!$AJ$18:$AJ$74)</f>
        <v>0</v>
      </c>
      <c r="N21" s="78">
        <f>SUMIF('Fluxo Dezembro'!$C$18:$C$74,'Fluxo de Caixa consolidado'!B21,'Fluxo Dezembro'!$AJ$18:$AJ$74)</f>
        <v>0</v>
      </c>
      <c r="O21" s="89"/>
      <c r="P21" s="103">
        <f t="shared" si="2"/>
        <v>0</v>
      </c>
    </row>
    <row r="22" spans="2:16" x14ac:dyDescent="0.2">
      <c r="B22" s="6"/>
      <c r="C22" s="77">
        <f>SUMIF('Fluxo Janeiro'!$C$18:$C$74,'Fluxo de Caixa consolidado'!B22,'Fluxo Janeiro'!$AJ$18:$AJ$74)</f>
        <v>0</v>
      </c>
      <c r="D22" s="77">
        <f>SUMIF('Fluxo Fevereiro'!$C$18:$C$74,'Fluxo de Caixa consolidado'!B22,'Fluxo Fevereiro'!$AJ$18:$AJ$74)</f>
        <v>0</v>
      </c>
      <c r="E22" s="77">
        <f>SUMIF('Fluxo Março'!$C$18:$C$74,'Fluxo de Caixa consolidado'!B22,'Fluxo Março'!$AJ$18:$AJ$74)</f>
        <v>0</v>
      </c>
      <c r="F22" s="77">
        <f>SUMIF('Fluxo Abril'!$C$18:$C$74,'Fluxo de Caixa consolidado'!B22,'Fluxo Abril'!$AJ$18:$AJ$74)</f>
        <v>0</v>
      </c>
      <c r="G22" s="77">
        <f>SUMIF('Fluxo Maio'!$C$18:$C$74,'Fluxo de Caixa consolidado'!B22,'Fluxo Maio'!$AJ$18:$AJ$74)</f>
        <v>0</v>
      </c>
      <c r="H22" s="77">
        <f>SUMIF('Fluxo Junho'!$C$18:$C$74,'Fluxo de Caixa consolidado'!B22,'Fluxo Junho'!$AJ$18:$AJ$74)</f>
        <v>0</v>
      </c>
      <c r="I22" s="77">
        <f>SUMIF('Fluxo Julho'!$C$18:$C$74,'Fluxo de Caixa consolidado'!B22,'Fluxo Julho'!$AJ$18:$AJ$74)</f>
        <v>0</v>
      </c>
      <c r="J22" s="77">
        <f>SUMIF('Fluxo Agosto'!$C$18:$C$74,'Fluxo de Caixa consolidado'!B22,'Fluxo Agosto'!$AJ$18:$AJ$74)</f>
        <v>0</v>
      </c>
      <c r="K22" s="77">
        <f>SUMIF('Fluxo Setembro'!$C$18:$C$74,'Fluxo de Caixa consolidado'!B22,'Fluxo Setembro'!$AJ$18:$AJ$74)</f>
        <v>0</v>
      </c>
      <c r="L22" s="77">
        <f>SUMIF('Fluxo Outubro'!$C$17:$C$74,'Fluxo de Caixa consolidado'!B22,'Fluxo Outubro'!$AJ$17:$AJ$74)</f>
        <v>0</v>
      </c>
      <c r="M22" s="77">
        <f>SUMIF('Fluxo Novembro'!$C$18:$C$74,'Fluxo de Caixa consolidado'!B22,'Fluxo Novembro'!$AJ$18:$AJ$74)</f>
        <v>0</v>
      </c>
      <c r="N22" s="78">
        <f>SUMIF('Fluxo Dezembro'!$C$18:$C$74,'Fluxo de Caixa consolidado'!B22,'Fluxo Dezembro'!$AJ$18:$AJ$74)</f>
        <v>0</v>
      </c>
      <c r="O22" s="89"/>
      <c r="P22" s="103">
        <f t="shared" si="2"/>
        <v>0</v>
      </c>
    </row>
    <row r="23" spans="2:16" x14ac:dyDescent="0.2">
      <c r="B23" s="6"/>
      <c r="C23" s="77">
        <f>SUMIF('Fluxo Janeiro'!$C$18:$C$74,'Fluxo de Caixa consolidado'!B23,'Fluxo Janeiro'!$AJ$18:$AJ$74)</f>
        <v>0</v>
      </c>
      <c r="D23" s="77">
        <f>SUMIF('Fluxo Fevereiro'!$C$18:$C$74,'Fluxo de Caixa consolidado'!B23,'Fluxo Fevereiro'!$AJ$18:$AJ$74)</f>
        <v>0</v>
      </c>
      <c r="E23" s="77">
        <f>SUMIF('Fluxo Março'!$C$18:$C$74,'Fluxo de Caixa consolidado'!B23,'Fluxo Março'!$AJ$18:$AJ$74)</f>
        <v>0</v>
      </c>
      <c r="F23" s="77">
        <f>SUMIF('Fluxo Abril'!$C$18:$C$74,'Fluxo de Caixa consolidado'!B23,'Fluxo Abril'!$AJ$18:$AJ$74)</f>
        <v>0</v>
      </c>
      <c r="G23" s="77">
        <f>SUMIF('Fluxo Maio'!$C$18:$C$74,'Fluxo de Caixa consolidado'!B23,'Fluxo Maio'!$AJ$18:$AJ$74)</f>
        <v>0</v>
      </c>
      <c r="H23" s="77">
        <f>SUMIF('Fluxo Junho'!$C$18:$C$74,'Fluxo de Caixa consolidado'!B23,'Fluxo Junho'!$AJ$18:$AJ$74)</f>
        <v>0</v>
      </c>
      <c r="I23" s="77">
        <f>SUMIF('Fluxo Julho'!$C$18:$C$74,'Fluxo de Caixa consolidado'!B23,'Fluxo Julho'!$AJ$18:$AJ$74)</f>
        <v>0</v>
      </c>
      <c r="J23" s="77">
        <f>SUMIF('Fluxo Agosto'!$C$18:$C$74,'Fluxo de Caixa consolidado'!B23,'Fluxo Agosto'!$AJ$18:$AJ$74)</f>
        <v>0</v>
      </c>
      <c r="K23" s="77">
        <f>SUMIF('Fluxo Setembro'!$C$18:$C$74,'Fluxo de Caixa consolidado'!B23,'Fluxo Setembro'!$AJ$18:$AJ$74)</f>
        <v>0</v>
      </c>
      <c r="L23" s="77">
        <f>SUMIF('Fluxo Outubro'!$C$17:$C$74,'Fluxo de Caixa consolidado'!B23,'Fluxo Outubro'!$AJ$17:$AJ$74)</f>
        <v>0</v>
      </c>
      <c r="M23" s="77">
        <f>SUMIF('Fluxo Novembro'!$C$18:$C$74,'Fluxo de Caixa consolidado'!B23,'Fluxo Novembro'!$AJ$18:$AJ$74)</f>
        <v>0</v>
      </c>
      <c r="N23" s="78">
        <f>SUMIF('Fluxo Dezembro'!$C$18:$C$74,'Fluxo de Caixa consolidado'!B23,'Fluxo Dezembro'!$AJ$18:$AJ$74)</f>
        <v>0</v>
      </c>
      <c r="O23" s="89"/>
      <c r="P23" s="103">
        <f t="shared" si="2"/>
        <v>0</v>
      </c>
    </row>
    <row r="24" spans="2:16" x14ac:dyDescent="0.2">
      <c r="B24" s="6"/>
      <c r="C24" s="77">
        <f>SUMIF('Fluxo Janeiro'!$C$18:$C$74,'Fluxo de Caixa consolidado'!B24,'Fluxo Janeiro'!$AJ$18:$AJ$74)</f>
        <v>0</v>
      </c>
      <c r="D24" s="77">
        <f>SUMIF('Fluxo Fevereiro'!$C$18:$C$74,'Fluxo de Caixa consolidado'!B24,'Fluxo Fevereiro'!$AJ$18:$AJ$74)</f>
        <v>0</v>
      </c>
      <c r="E24" s="77">
        <f>SUMIF('Fluxo Março'!$C$18:$C$74,'Fluxo de Caixa consolidado'!B24,'Fluxo Março'!$AJ$18:$AJ$74)</f>
        <v>0</v>
      </c>
      <c r="F24" s="77">
        <f>SUMIF('Fluxo Abril'!$C$18:$C$74,'Fluxo de Caixa consolidado'!B24,'Fluxo Abril'!$AJ$18:$AJ$74)</f>
        <v>0</v>
      </c>
      <c r="G24" s="77">
        <f>SUMIF('Fluxo Maio'!$C$18:$C$74,'Fluxo de Caixa consolidado'!B24,'Fluxo Maio'!$AJ$18:$AJ$74)</f>
        <v>0</v>
      </c>
      <c r="H24" s="77">
        <f>SUMIF('Fluxo Junho'!$C$18:$C$74,'Fluxo de Caixa consolidado'!B24,'Fluxo Junho'!$AJ$18:$AJ$74)</f>
        <v>0</v>
      </c>
      <c r="I24" s="77">
        <f>SUMIF('Fluxo Julho'!$C$18:$C$74,'Fluxo de Caixa consolidado'!B24,'Fluxo Julho'!$AJ$18:$AJ$74)</f>
        <v>0</v>
      </c>
      <c r="J24" s="77">
        <f>SUMIF('Fluxo Agosto'!$C$18:$C$74,'Fluxo de Caixa consolidado'!B24,'Fluxo Agosto'!$AJ$18:$AJ$74)</f>
        <v>0</v>
      </c>
      <c r="K24" s="77">
        <f>SUMIF('Fluxo Setembro'!$C$18:$C$74,'Fluxo de Caixa consolidado'!B24,'Fluxo Setembro'!$AJ$18:$AJ$74)</f>
        <v>0</v>
      </c>
      <c r="L24" s="77">
        <f>SUMIF('Fluxo Outubro'!$C$17:$C$74,'Fluxo de Caixa consolidado'!B24,'Fluxo Outubro'!$AJ$17:$AJ$74)</f>
        <v>0</v>
      </c>
      <c r="M24" s="77">
        <f>SUMIF('Fluxo Novembro'!$C$18:$C$74,'Fluxo de Caixa consolidado'!B24,'Fluxo Novembro'!$AJ$18:$AJ$74)</f>
        <v>0</v>
      </c>
      <c r="N24" s="78">
        <f>SUMIF('Fluxo Dezembro'!$C$18:$C$74,'Fluxo de Caixa consolidado'!B24,'Fluxo Dezembro'!$AJ$18:$AJ$74)</f>
        <v>0</v>
      </c>
      <c r="O24" s="89"/>
      <c r="P24" s="103">
        <f t="shared" si="2"/>
        <v>0</v>
      </c>
    </row>
    <row r="25" spans="2:16" x14ac:dyDescent="0.2">
      <c r="B25" s="6"/>
      <c r="C25" s="77">
        <f>SUMIF('Fluxo Janeiro'!$C$18:$C$74,'Fluxo de Caixa consolidado'!B25,'Fluxo Janeiro'!$AJ$18:$AJ$74)</f>
        <v>0</v>
      </c>
      <c r="D25" s="77">
        <f>SUMIF('Fluxo Fevereiro'!$C$18:$C$74,'Fluxo de Caixa consolidado'!B25,'Fluxo Fevereiro'!$AJ$18:$AJ$74)</f>
        <v>0</v>
      </c>
      <c r="E25" s="77">
        <f>SUMIF('Fluxo Março'!$C$18:$C$74,'Fluxo de Caixa consolidado'!B25,'Fluxo Março'!$AJ$18:$AJ$74)</f>
        <v>0</v>
      </c>
      <c r="F25" s="77">
        <f>SUMIF('Fluxo Abril'!$C$18:$C$74,'Fluxo de Caixa consolidado'!B25,'Fluxo Abril'!$AJ$18:$AJ$74)</f>
        <v>0</v>
      </c>
      <c r="G25" s="77">
        <f>SUMIF('Fluxo Maio'!$C$18:$C$74,'Fluxo de Caixa consolidado'!B25,'Fluxo Maio'!$AJ$18:$AJ$74)</f>
        <v>0</v>
      </c>
      <c r="H25" s="77">
        <f>SUMIF('Fluxo Junho'!$C$18:$C$74,'Fluxo de Caixa consolidado'!B25,'Fluxo Junho'!$AJ$18:$AJ$74)</f>
        <v>0</v>
      </c>
      <c r="I25" s="77">
        <f>SUMIF('Fluxo Julho'!$C$18:$C$74,'Fluxo de Caixa consolidado'!B25,'Fluxo Julho'!$AJ$18:$AJ$74)</f>
        <v>0</v>
      </c>
      <c r="J25" s="77">
        <f>SUMIF('Fluxo Agosto'!$C$18:$C$74,'Fluxo de Caixa consolidado'!B25,'Fluxo Agosto'!$AJ$18:$AJ$74)</f>
        <v>0</v>
      </c>
      <c r="K25" s="77">
        <f>SUMIF('Fluxo Setembro'!$C$18:$C$74,'Fluxo de Caixa consolidado'!B25,'Fluxo Setembro'!$AJ$18:$AJ$74)</f>
        <v>0</v>
      </c>
      <c r="L25" s="77">
        <f>SUMIF('Fluxo Outubro'!$C$17:$C$74,'Fluxo de Caixa consolidado'!B25,'Fluxo Outubro'!$AJ$17:$AJ$74)</f>
        <v>0</v>
      </c>
      <c r="M25" s="77">
        <f>SUMIF('Fluxo Novembro'!$C$18:$C$74,'Fluxo de Caixa consolidado'!B25,'Fluxo Novembro'!$AJ$18:$AJ$74)</f>
        <v>0</v>
      </c>
      <c r="N25" s="78">
        <f>SUMIF('Fluxo Dezembro'!$C$18:$C$74,'Fluxo de Caixa consolidado'!B25,'Fluxo Dezembro'!$AJ$18:$AJ$74)</f>
        <v>0</v>
      </c>
      <c r="O25" s="89"/>
      <c r="P25" s="103">
        <f t="shared" si="2"/>
        <v>0</v>
      </c>
    </row>
    <row r="26" spans="2:16" x14ac:dyDescent="0.2">
      <c r="B26" s="6"/>
      <c r="C26" s="77">
        <f>SUMIF('Fluxo Janeiro'!$C$18:$C$74,'Fluxo de Caixa consolidado'!B26,'Fluxo Janeiro'!$AJ$18:$AJ$74)</f>
        <v>0</v>
      </c>
      <c r="D26" s="77">
        <f>SUMIF('Fluxo Fevereiro'!$C$18:$C$74,'Fluxo de Caixa consolidado'!B26,'Fluxo Fevereiro'!$AJ$18:$AJ$74)</f>
        <v>0</v>
      </c>
      <c r="E26" s="77">
        <f>SUMIF('Fluxo Março'!$C$18:$C$74,'Fluxo de Caixa consolidado'!B26,'Fluxo Março'!$AJ$18:$AJ$74)</f>
        <v>0</v>
      </c>
      <c r="F26" s="77">
        <f>SUMIF('Fluxo Abril'!$C$18:$C$74,'Fluxo de Caixa consolidado'!B26,'Fluxo Abril'!$AJ$18:$AJ$74)</f>
        <v>0</v>
      </c>
      <c r="G26" s="77">
        <f>SUMIF('Fluxo Maio'!$C$18:$C$74,'Fluxo de Caixa consolidado'!B26,'Fluxo Maio'!$AJ$18:$AJ$74)</f>
        <v>0</v>
      </c>
      <c r="H26" s="77">
        <f>SUMIF('Fluxo Junho'!$C$18:$C$74,'Fluxo de Caixa consolidado'!B26,'Fluxo Junho'!$AJ$18:$AJ$74)</f>
        <v>0</v>
      </c>
      <c r="I26" s="77">
        <f>SUMIF('Fluxo Julho'!$C$18:$C$74,'Fluxo de Caixa consolidado'!B26,'Fluxo Julho'!$AJ$18:$AJ$74)</f>
        <v>0</v>
      </c>
      <c r="J26" s="77">
        <f>SUMIF('Fluxo Agosto'!$C$18:$C$74,'Fluxo de Caixa consolidado'!B26,'Fluxo Agosto'!$AJ$18:$AJ$74)</f>
        <v>0</v>
      </c>
      <c r="K26" s="77">
        <f>SUMIF('Fluxo Setembro'!$C$18:$C$74,'Fluxo de Caixa consolidado'!B26,'Fluxo Setembro'!$AJ$18:$AJ$74)</f>
        <v>0</v>
      </c>
      <c r="L26" s="77">
        <f>SUMIF('Fluxo Outubro'!$C$17:$C$74,'Fluxo de Caixa consolidado'!B26,'Fluxo Outubro'!$AJ$17:$AJ$74)</f>
        <v>0</v>
      </c>
      <c r="M26" s="77">
        <f>SUMIF('Fluxo Novembro'!$C$18:$C$74,'Fluxo de Caixa consolidado'!B26,'Fluxo Novembro'!$AJ$18:$AJ$74)</f>
        <v>0</v>
      </c>
      <c r="N26" s="78">
        <f>SUMIF('Fluxo Dezembro'!$C$18:$C$74,'Fluxo de Caixa consolidado'!B26,'Fluxo Dezembro'!$AJ$18:$AJ$74)</f>
        <v>0</v>
      </c>
      <c r="O26" s="89"/>
      <c r="P26" s="103">
        <f t="shared" si="2"/>
        <v>0</v>
      </c>
    </row>
    <row r="27" spans="2:16" x14ac:dyDescent="0.2">
      <c r="B27" s="6"/>
      <c r="C27" s="77">
        <f>SUMIF('Fluxo Janeiro'!$C$18:$C$74,'Fluxo de Caixa consolidado'!B27,'Fluxo Janeiro'!$AJ$18:$AJ$74)</f>
        <v>0</v>
      </c>
      <c r="D27" s="77">
        <f>SUMIF('Fluxo Fevereiro'!$C$18:$C$74,'Fluxo de Caixa consolidado'!B27,'Fluxo Fevereiro'!$AJ$18:$AJ$74)</f>
        <v>0</v>
      </c>
      <c r="E27" s="77">
        <f>SUMIF('Fluxo Março'!$C$18:$C$74,'Fluxo de Caixa consolidado'!B27,'Fluxo Março'!$AJ$18:$AJ$74)</f>
        <v>0</v>
      </c>
      <c r="F27" s="77">
        <f>SUMIF('Fluxo Abril'!$C$18:$C$74,'Fluxo de Caixa consolidado'!B27,'Fluxo Abril'!$AJ$18:$AJ$74)</f>
        <v>0</v>
      </c>
      <c r="G27" s="77">
        <f>SUMIF('Fluxo Maio'!$C$18:$C$74,'Fluxo de Caixa consolidado'!B27,'Fluxo Maio'!$AJ$18:$AJ$74)</f>
        <v>0</v>
      </c>
      <c r="H27" s="77">
        <f>SUMIF('Fluxo Junho'!$C$18:$C$74,'Fluxo de Caixa consolidado'!B27,'Fluxo Junho'!$AJ$18:$AJ$74)</f>
        <v>0</v>
      </c>
      <c r="I27" s="77">
        <f>SUMIF('Fluxo Julho'!$C$18:$C$74,'Fluxo de Caixa consolidado'!B27,'Fluxo Julho'!$AJ$18:$AJ$74)</f>
        <v>0</v>
      </c>
      <c r="J27" s="77">
        <f>SUMIF('Fluxo Agosto'!$C$18:$C$74,'Fluxo de Caixa consolidado'!B27,'Fluxo Agosto'!$AJ$18:$AJ$74)</f>
        <v>0</v>
      </c>
      <c r="K27" s="77">
        <f>SUMIF('Fluxo Setembro'!$C$18:$C$74,'Fluxo de Caixa consolidado'!B27,'Fluxo Setembro'!$AJ$18:$AJ$74)</f>
        <v>0</v>
      </c>
      <c r="L27" s="77">
        <f>SUMIF('Fluxo Outubro'!$C$17:$C$74,'Fluxo de Caixa consolidado'!B27,'Fluxo Outubro'!$AJ$17:$AJ$74)</f>
        <v>0</v>
      </c>
      <c r="M27" s="77">
        <f>SUMIF('Fluxo Novembro'!$C$18:$C$74,'Fluxo de Caixa consolidado'!B27,'Fluxo Novembro'!$AJ$18:$AJ$74)</f>
        <v>0</v>
      </c>
      <c r="N27" s="78">
        <f>SUMIF('Fluxo Dezembro'!$C$18:$C$74,'Fluxo de Caixa consolidado'!B27,'Fluxo Dezembro'!$AJ$18:$AJ$74)</f>
        <v>0</v>
      </c>
      <c r="O27" s="89"/>
      <c r="P27" s="103">
        <f t="shared" si="2"/>
        <v>0</v>
      </c>
    </row>
    <row r="28" spans="2:16" x14ac:dyDescent="0.2">
      <c r="B28" s="6"/>
      <c r="C28" s="77">
        <f>SUMIF('Fluxo Janeiro'!$C$18:$C$74,'Fluxo de Caixa consolidado'!B28,'Fluxo Janeiro'!$AJ$18:$AJ$74)</f>
        <v>0</v>
      </c>
      <c r="D28" s="77">
        <f>SUMIF('Fluxo Fevereiro'!$C$18:$C$74,'Fluxo de Caixa consolidado'!B28,'Fluxo Fevereiro'!$AJ$18:$AJ$74)</f>
        <v>0</v>
      </c>
      <c r="E28" s="77">
        <f>SUMIF('Fluxo Março'!$C$18:$C$74,'Fluxo de Caixa consolidado'!B28,'Fluxo Março'!$AJ$18:$AJ$74)</f>
        <v>0</v>
      </c>
      <c r="F28" s="77">
        <f>SUMIF('Fluxo Abril'!$C$18:$C$74,'Fluxo de Caixa consolidado'!B28,'Fluxo Abril'!$AJ$18:$AJ$74)</f>
        <v>0</v>
      </c>
      <c r="G28" s="77">
        <f>SUMIF('Fluxo Maio'!$C$18:$C$74,'Fluxo de Caixa consolidado'!B28,'Fluxo Maio'!$AJ$18:$AJ$74)</f>
        <v>0</v>
      </c>
      <c r="H28" s="77">
        <f>SUMIF('Fluxo Junho'!$C$18:$C$74,'Fluxo de Caixa consolidado'!B28,'Fluxo Junho'!$AJ$18:$AJ$74)</f>
        <v>0</v>
      </c>
      <c r="I28" s="77">
        <f>SUMIF('Fluxo Julho'!$C$18:$C$74,'Fluxo de Caixa consolidado'!B28,'Fluxo Julho'!$AJ$18:$AJ$74)</f>
        <v>0</v>
      </c>
      <c r="J28" s="77">
        <f>SUMIF('Fluxo Agosto'!$C$18:$C$74,'Fluxo de Caixa consolidado'!B28,'Fluxo Agosto'!$AJ$18:$AJ$74)</f>
        <v>0</v>
      </c>
      <c r="K28" s="77">
        <f>SUMIF('Fluxo Setembro'!$C$18:$C$74,'Fluxo de Caixa consolidado'!B28,'Fluxo Setembro'!$AJ$18:$AJ$74)</f>
        <v>0</v>
      </c>
      <c r="L28" s="77">
        <f>SUMIF('Fluxo Outubro'!$C$17:$C$74,'Fluxo de Caixa consolidado'!B28,'Fluxo Outubro'!$AJ$17:$AJ$74)</f>
        <v>0</v>
      </c>
      <c r="M28" s="77">
        <f>SUMIF('Fluxo Novembro'!$C$18:$C$74,'Fluxo de Caixa consolidado'!B28,'Fluxo Novembro'!$AJ$18:$AJ$74)</f>
        <v>0</v>
      </c>
      <c r="N28" s="78">
        <f>SUMIF('Fluxo Dezembro'!$C$18:$C$74,'Fluxo de Caixa consolidado'!B28,'Fluxo Dezembro'!$AJ$18:$AJ$74)</f>
        <v>0</v>
      </c>
      <c r="O28" s="89"/>
      <c r="P28" s="103">
        <f t="shared" si="2"/>
        <v>0</v>
      </c>
    </row>
    <row r="29" spans="2:16" x14ac:dyDescent="0.2">
      <c r="B29" s="6"/>
      <c r="C29" s="77">
        <f>SUMIF('Fluxo Janeiro'!$C$18:$C$74,'Fluxo de Caixa consolidado'!B29,'Fluxo Janeiro'!$AJ$18:$AJ$74)</f>
        <v>0</v>
      </c>
      <c r="D29" s="77">
        <f>SUMIF('Fluxo Fevereiro'!$C$18:$C$74,'Fluxo de Caixa consolidado'!B29,'Fluxo Fevereiro'!$AJ$18:$AJ$74)</f>
        <v>0</v>
      </c>
      <c r="E29" s="77">
        <f>SUMIF('Fluxo Março'!$C$18:$C$74,'Fluxo de Caixa consolidado'!B29,'Fluxo Março'!$AJ$18:$AJ$74)</f>
        <v>0</v>
      </c>
      <c r="F29" s="77">
        <f>SUMIF('Fluxo Abril'!$C$18:$C$74,'Fluxo de Caixa consolidado'!B29,'Fluxo Abril'!$AJ$18:$AJ$74)</f>
        <v>0</v>
      </c>
      <c r="G29" s="77">
        <f>SUMIF('Fluxo Maio'!$C$18:$C$74,'Fluxo de Caixa consolidado'!B29,'Fluxo Maio'!$AJ$18:$AJ$74)</f>
        <v>0</v>
      </c>
      <c r="H29" s="77">
        <f>SUMIF('Fluxo Junho'!$C$18:$C$74,'Fluxo de Caixa consolidado'!B29,'Fluxo Junho'!$AJ$18:$AJ$74)</f>
        <v>0</v>
      </c>
      <c r="I29" s="77">
        <f>SUMIF('Fluxo Julho'!$C$18:$C$74,'Fluxo de Caixa consolidado'!B29,'Fluxo Julho'!$AJ$18:$AJ$74)</f>
        <v>0</v>
      </c>
      <c r="J29" s="77">
        <f>SUMIF('Fluxo Agosto'!$C$18:$C$74,'Fluxo de Caixa consolidado'!B29,'Fluxo Agosto'!$AJ$18:$AJ$74)</f>
        <v>0</v>
      </c>
      <c r="K29" s="77">
        <f>SUMIF('Fluxo Setembro'!$C$18:$C$74,'Fluxo de Caixa consolidado'!B29,'Fluxo Setembro'!$AJ$18:$AJ$74)</f>
        <v>0</v>
      </c>
      <c r="L29" s="77">
        <f>SUMIF('Fluxo Outubro'!$C$17:$C$74,'Fluxo de Caixa consolidado'!B29,'Fluxo Outubro'!$AJ$17:$AJ$74)</f>
        <v>0</v>
      </c>
      <c r="M29" s="77">
        <f>SUMIF('Fluxo Novembro'!$C$18:$C$74,'Fluxo de Caixa consolidado'!B29,'Fluxo Novembro'!$AJ$18:$AJ$74)</f>
        <v>0</v>
      </c>
      <c r="N29" s="78">
        <f>SUMIF('Fluxo Dezembro'!$C$18:$C$74,'Fluxo de Caixa consolidado'!B29,'Fluxo Dezembro'!$AJ$18:$AJ$74)</f>
        <v>0</v>
      </c>
      <c r="O29" s="89"/>
      <c r="P29" s="103">
        <f t="shared" si="2"/>
        <v>0</v>
      </c>
    </row>
    <row r="30" spans="2:16" x14ac:dyDescent="0.2">
      <c r="B30" s="6"/>
      <c r="C30" s="77">
        <f>SUMIF('Fluxo Janeiro'!$C$18:$C$74,'Fluxo de Caixa consolidado'!B30,'Fluxo Janeiro'!$AJ$18:$AJ$74)</f>
        <v>0</v>
      </c>
      <c r="D30" s="77">
        <f>SUMIF('Fluxo Fevereiro'!$C$18:$C$74,'Fluxo de Caixa consolidado'!B30,'Fluxo Fevereiro'!$AJ$18:$AJ$74)</f>
        <v>0</v>
      </c>
      <c r="E30" s="77">
        <f>SUMIF('Fluxo Março'!$C$18:$C$74,'Fluxo de Caixa consolidado'!B30,'Fluxo Março'!$AJ$18:$AJ$74)</f>
        <v>0</v>
      </c>
      <c r="F30" s="77">
        <f>SUMIF('Fluxo Abril'!$C$18:$C$74,'Fluxo de Caixa consolidado'!B30,'Fluxo Abril'!$AJ$18:$AJ$74)</f>
        <v>0</v>
      </c>
      <c r="G30" s="77">
        <f>SUMIF('Fluxo Maio'!$C$18:$C$74,'Fluxo de Caixa consolidado'!B30,'Fluxo Maio'!$AJ$18:$AJ$74)</f>
        <v>0</v>
      </c>
      <c r="H30" s="77">
        <f>SUMIF('Fluxo Junho'!$C$18:$C$74,'Fluxo de Caixa consolidado'!B30,'Fluxo Junho'!$AJ$18:$AJ$74)</f>
        <v>0</v>
      </c>
      <c r="I30" s="77">
        <f>SUMIF('Fluxo Julho'!$C$18:$C$74,'Fluxo de Caixa consolidado'!B30,'Fluxo Julho'!$AJ$18:$AJ$74)</f>
        <v>0</v>
      </c>
      <c r="J30" s="77">
        <f>SUMIF('Fluxo Agosto'!$C$18:$C$74,'Fluxo de Caixa consolidado'!B30,'Fluxo Agosto'!$AJ$18:$AJ$74)</f>
        <v>0</v>
      </c>
      <c r="K30" s="77">
        <f>SUMIF('Fluxo Setembro'!$C$18:$C$74,'Fluxo de Caixa consolidado'!B30,'Fluxo Setembro'!$AJ$18:$AJ$74)</f>
        <v>0</v>
      </c>
      <c r="L30" s="77">
        <f>SUMIF('Fluxo Outubro'!$C$17:$C$74,'Fluxo de Caixa consolidado'!B30,'Fluxo Outubro'!$AJ$17:$AJ$74)</f>
        <v>0</v>
      </c>
      <c r="M30" s="77">
        <f>SUMIF('Fluxo Novembro'!$C$18:$C$74,'Fluxo de Caixa consolidado'!B30,'Fluxo Novembro'!$AJ$18:$AJ$74)</f>
        <v>0</v>
      </c>
      <c r="N30" s="78">
        <f>SUMIF('Fluxo Dezembro'!$C$18:$C$74,'Fluxo de Caixa consolidado'!B30,'Fluxo Dezembro'!$AJ$18:$AJ$74)</f>
        <v>0</v>
      </c>
      <c r="O30" s="89"/>
      <c r="P30" s="103">
        <f t="shared" si="2"/>
        <v>0</v>
      </c>
    </row>
    <row r="31" spans="2:16" x14ac:dyDescent="0.2">
      <c r="B31" s="6"/>
      <c r="C31" s="77">
        <f>SUMIF('Fluxo Janeiro'!$C$18:$C$74,'Fluxo de Caixa consolidado'!B31,'Fluxo Janeiro'!$AJ$18:$AJ$74)</f>
        <v>0</v>
      </c>
      <c r="D31" s="77">
        <f>SUMIF('Fluxo Fevereiro'!$C$18:$C$74,'Fluxo de Caixa consolidado'!B31,'Fluxo Fevereiro'!$AJ$18:$AJ$74)</f>
        <v>0</v>
      </c>
      <c r="E31" s="77">
        <f>SUMIF('Fluxo Março'!$C$18:$C$74,'Fluxo de Caixa consolidado'!B31,'Fluxo Março'!$AJ$18:$AJ$74)</f>
        <v>0</v>
      </c>
      <c r="F31" s="77">
        <f>SUMIF('Fluxo Abril'!$C$18:$C$74,'Fluxo de Caixa consolidado'!B31,'Fluxo Abril'!$AJ$18:$AJ$74)</f>
        <v>0</v>
      </c>
      <c r="G31" s="77">
        <f>SUMIF('Fluxo Maio'!$C$18:$C$74,'Fluxo de Caixa consolidado'!B31,'Fluxo Maio'!$AJ$18:$AJ$74)</f>
        <v>0</v>
      </c>
      <c r="H31" s="77">
        <f>SUMIF('Fluxo Junho'!$C$18:$C$74,'Fluxo de Caixa consolidado'!B31,'Fluxo Junho'!$AJ$18:$AJ$74)</f>
        <v>0</v>
      </c>
      <c r="I31" s="77">
        <f>SUMIF('Fluxo Julho'!$C$18:$C$74,'Fluxo de Caixa consolidado'!B31,'Fluxo Julho'!$AJ$18:$AJ$74)</f>
        <v>0</v>
      </c>
      <c r="J31" s="77">
        <f>SUMIF('Fluxo Agosto'!$C$18:$C$74,'Fluxo de Caixa consolidado'!B31,'Fluxo Agosto'!$AJ$18:$AJ$74)</f>
        <v>0</v>
      </c>
      <c r="K31" s="77">
        <f>SUMIF('Fluxo Setembro'!$C$18:$C$74,'Fluxo de Caixa consolidado'!B31,'Fluxo Setembro'!$AJ$18:$AJ$74)</f>
        <v>0</v>
      </c>
      <c r="L31" s="77">
        <f>SUMIF('Fluxo Outubro'!$C$17:$C$74,'Fluxo de Caixa consolidado'!B31,'Fluxo Outubro'!$AJ$17:$AJ$74)</f>
        <v>0</v>
      </c>
      <c r="M31" s="77">
        <f>SUMIF('Fluxo Novembro'!$C$18:$C$74,'Fluxo de Caixa consolidado'!B31,'Fluxo Novembro'!$AJ$18:$AJ$74)</f>
        <v>0</v>
      </c>
      <c r="N31" s="78">
        <f>SUMIF('Fluxo Dezembro'!$C$18:$C$74,'Fluxo de Caixa consolidado'!B31,'Fluxo Dezembro'!$AJ$18:$AJ$74)</f>
        <v>0</v>
      </c>
      <c r="O31" s="89"/>
      <c r="P31" s="103">
        <f t="shared" si="2"/>
        <v>0</v>
      </c>
    </row>
    <row r="32" spans="2:16" x14ac:dyDescent="0.2">
      <c r="B32" s="6"/>
      <c r="C32" s="77">
        <f>SUMIF('Fluxo Janeiro'!$C$18:$C$74,'Fluxo de Caixa consolidado'!B32,'Fluxo Janeiro'!$AJ$18:$AJ$74)</f>
        <v>0</v>
      </c>
      <c r="D32" s="77">
        <f>SUMIF('Fluxo Fevereiro'!$C$18:$C$74,'Fluxo de Caixa consolidado'!B32,'Fluxo Fevereiro'!$AJ$18:$AJ$74)</f>
        <v>0</v>
      </c>
      <c r="E32" s="77">
        <f>SUMIF('Fluxo Março'!$C$18:$C$74,'Fluxo de Caixa consolidado'!B32,'Fluxo Março'!$AJ$18:$AJ$74)</f>
        <v>0</v>
      </c>
      <c r="F32" s="77">
        <f>SUMIF('Fluxo Abril'!$C$18:$C$74,'Fluxo de Caixa consolidado'!B32,'Fluxo Abril'!$AJ$18:$AJ$74)</f>
        <v>0</v>
      </c>
      <c r="G32" s="77">
        <f>SUMIF('Fluxo Maio'!$C$18:$C$74,'Fluxo de Caixa consolidado'!B32,'Fluxo Maio'!$AJ$18:$AJ$74)</f>
        <v>0</v>
      </c>
      <c r="H32" s="77">
        <f>SUMIF('Fluxo Junho'!$C$18:$C$74,'Fluxo de Caixa consolidado'!B32,'Fluxo Junho'!$AJ$18:$AJ$74)</f>
        <v>0</v>
      </c>
      <c r="I32" s="77">
        <f>SUMIF('Fluxo Julho'!$C$18:$C$74,'Fluxo de Caixa consolidado'!B32,'Fluxo Julho'!$AJ$18:$AJ$74)</f>
        <v>0</v>
      </c>
      <c r="J32" s="77">
        <f>SUMIF('Fluxo Agosto'!$C$18:$C$74,'Fluxo de Caixa consolidado'!B32,'Fluxo Agosto'!$AJ$18:$AJ$74)</f>
        <v>0</v>
      </c>
      <c r="K32" s="77">
        <f>SUMIF('Fluxo Setembro'!$C$18:$C$74,'Fluxo de Caixa consolidado'!B32,'Fluxo Setembro'!$AJ$18:$AJ$74)</f>
        <v>0</v>
      </c>
      <c r="L32" s="77">
        <f>SUMIF('Fluxo Outubro'!$C$17:$C$74,'Fluxo de Caixa consolidado'!B32,'Fluxo Outubro'!$AJ$17:$AJ$74)</f>
        <v>0</v>
      </c>
      <c r="M32" s="77">
        <f>SUMIF('Fluxo Novembro'!$C$18:$C$74,'Fluxo de Caixa consolidado'!B32,'Fluxo Novembro'!$AJ$18:$AJ$74)</f>
        <v>0</v>
      </c>
      <c r="N32" s="78">
        <f>SUMIF('Fluxo Dezembro'!$C$18:$C$74,'Fluxo de Caixa consolidado'!B32,'Fluxo Dezembro'!$AJ$18:$AJ$74)</f>
        <v>0</v>
      </c>
      <c r="O32" s="89"/>
      <c r="P32" s="103">
        <f t="shared" si="2"/>
        <v>0</v>
      </c>
    </row>
    <row r="33" spans="2:16" x14ac:dyDescent="0.2">
      <c r="B33" s="6"/>
      <c r="C33" s="77">
        <f>SUMIF('Fluxo Janeiro'!$C$18:$C$74,'Fluxo de Caixa consolidado'!B33,'Fluxo Janeiro'!$AJ$18:$AJ$74)</f>
        <v>0</v>
      </c>
      <c r="D33" s="77">
        <f>SUMIF('Fluxo Fevereiro'!$C$18:$C$74,'Fluxo de Caixa consolidado'!B33,'Fluxo Fevereiro'!$AJ$18:$AJ$74)</f>
        <v>0</v>
      </c>
      <c r="E33" s="77">
        <f>SUMIF('Fluxo Março'!$C$18:$C$74,'Fluxo de Caixa consolidado'!B33,'Fluxo Março'!$AJ$18:$AJ$74)</f>
        <v>0</v>
      </c>
      <c r="F33" s="77">
        <f>SUMIF('Fluxo Abril'!$C$18:$C$74,'Fluxo de Caixa consolidado'!B33,'Fluxo Abril'!$AJ$18:$AJ$74)</f>
        <v>0</v>
      </c>
      <c r="G33" s="77">
        <f>SUMIF('Fluxo Maio'!$C$18:$C$74,'Fluxo de Caixa consolidado'!B33,'Fluxo Maio'!$AJ$18:$AJ$74)</f>
        <v>0</v>
      </c>
      <c r="H33" s="77">
        <f>SUMIF('Fluxo Junho'!$C$18:$C$74,'Fluxo de Caixa consolidado'!B33,'Fluxo Junho'!$AJ$18:$AJ$74)</f>
        <v>0</v>
      </c>
      <c r="I33" s="77">
        <f>SUMIF('Fluxo Julho'!$C$18:$C$74,'Fluxo de Caixa consolidado'!B33,'Fluxo Julho'!$AJ$18:$AJ$74)</f>
        <v>0</v>
      </c>
      <c r="J33" s="77">
        <f>SUMIF('Fluxo Agosto'!$C$18:$C$74,'Fluxo de Caixa consolidado'!B33,'Fluxo Agosto'!$AJ$18:$AJ$74)</f>
        <v>0</v>
      </c>
      <c r="K33" s="77">
        <f>SUMIF('Fluxo Setembro'!$C$18:$C$74,'Fluxo de Caixa consolidado'!B33,'Fluxo Setembro'!$AJ$18:$AJ$74)</f>
        <v>0</v>
      </c>
      <c r="L33" s="77">
        <f>SUMIF('Fluxo Outubro'!$C$17:$C$74,'Fluxo de Caixa consolidado'!B33,'Fluxo Outubro'!$AJ$17:$AJ$74)</f>
        <v>0</v>
      </c>
      <c r="M33" s="77">
        <f>SUMIF('Fluxo Novembro'!$C$18:$C$74,'Fluxo de Caixa consolidado'!B33,'Fluxo Novembro'!$AJ$18:$AJ$74)</f>
        <v>0</v>
      </c>
      <c r="N33" s="78">
        <f>SUMIF('Fluxo Dezembro'!$C$18:$C$74,'Fluxo de Caixa consolidado'!B33,'Fluxo Dezembro'!$AJ$18:$AJ$74)</f>
        <v>0</v>
      </c>
      <c r="O33" s="89"/>
      <c r="P33" s="103">
        <f t="shared" si="2"/>
        <v>0</v>
      </c>
    </row>
    <row r="34" spans="2:16" x14ac:dyDescent="0.2">
      <c r="B34" s="6"/>
      <c r="C34" s="77">
        <f>SUMIF('Fluxo Janeiro'!$C$18:$C$74,'Fluxo de Caixa consolidado'!B34,'Fluxo Janeiro'!$AJ$18:$AJ$74)</f>
        <v>0</v>
      </c>
      <c r="D34" s="77">
        <f>SUMIF('Fluxo Fevereiro'!$C$18:$C$74,'Fluxo de Caixa consolidado'!B34,'Fluxo Fevereiro'!$AJ$18:$AJ$74)</f>
        <v>0</v>
      </c>
      <c r="E34" s="77">
        <f>SUMIF('Fluxo Março'!$C$18:$C$74,'Fluxo de Caixa consolidado'!B34,'Fluxo Março'!$AJ$18:$AJ$74)</f>
        <v>0</v>
      </c>
      <c r="F34" s="77">
        <f>SUMIF('Fluxo Abril'!$C$18:$C$74,'Fluxo de Caixa consolidado'!B34,'Fluxo Abril'!$AJ$18:$AJ$74)</f>
        <v>0</v>
      </c>
      <c r="G34" s="77">
        <f>SUMIF('Fluxo Maio'!$C$18:$C$74,'Fluxo de Caixa consolidado'!B34,'Fluxo Maio'!$AJ$18:$AJ$74)</f>
        <v>0</v>
      </c>
      <c r="H34" s="77">
        <f>SUMIF('Fluxo Junho'!$C$18:$C$74,'Fluxo de Caixa consolidado'!B34,'Fluxo Junho'!$AJ$18:$AJ$74)</f>
        <v>0</v>
      </c>
      <c r="I34" s="77">
        <f>SUMIF('Fluxo Julho'!$C$18:$C$74,'Fluxo de Caixa consolidado'!B34,'Fluxo Julho'!$AJ$18:$AJ$74)</f>
        <v>0</v>
      </c>
      <c r="J34" s="77">
        <f>SUMIF('Fluxo Agosto'!$C$18:$C$74,'Fluxo de Caixa consolidado'!B34,'Fluxo Agosto'!$AJ$18:$AJ$74)</f>
        <v>0</v>
      </c>
      <c r="K34" s="77">
        <f>SUMIF('Fluxo Setembro'!$C$18:$C$74,'Fluxo de Caixa consolidado'!B34,'Fluxo Setembro'!$AJ$18:$AJ$74)</f>
        <v>0</v>
      </c>
      <c r="L34" s="77">
        <f>SUMIF('Fluxo Outubro'!$C$17:$C$74,'Fluxo de Caixa consolidado'!B34,'Fluxo Outubro'!$AJ$17:$AJ$74)</f>
        <v>0</v>
      </c>
      <c r="M34" s="77">
        <f>SUMIF('Fluxo Novembro'!$C$18:$C$74,'Fluxo de Caixa consolidado'!B34,'Fluxo Novembro'!$AJ$18:$AJ$74)</f>
        <v>0</v>
      </c>
      <c r="N34" s="78">
        <f>SUMIF('Fluxo Dezembro'!$C$18:$C$74,'Fluxo de Caixa consolidado'!B34,'Fluxo Dezembro'!$AJ$18:$AJ$74)</f>
        <v>0</v>
      </c>
      <c r="O34" s="89"/>
      <c r="P34" s="103">
        <f t="shared" si="2"/>
        <v>0</v>
      </c>
    </row>
    <row r="35" spans="2:16" x14ac:dyDescent="0.2">
      <c r="B35" s="6"/>
      <c r="C35" s="77">
        <f>SUMIF('Fluxo Janeiro'!$C$18:$C$74,'Fluxo de Caixa consolidado'!B35,'Fluxo Janeiro'!$AJ$18:$AJ$74)</f>
        <v>0</v>
      </c>
      <c r="D35" s="77">
        <f>SUMIF('Fluxo Fevereiro'!$C$18:$C$74,'Fluxo de Caixa consolidado'!B35,'Fluxo Fevereiro'!$AJ$18:$AJ$74)</f>
        <v>0</v>
      </c>
      <c r="E35" s="77">
        <f>SUMIF('Fluxo Março'!$C$18:$C$74,'Fluxo de Caixa consolidado'!B35,'Fluxo Março'!$AJ$18:$AJ$74)</f>
        <v>0</v>
      </c>
      <c r="F35" s="77">
        <f>SUMIF('Fluxo Abril'!$C$18:$C$74,'Fluxo de Caixa consolidado'!B35,'Fluxo Abril'!$AJ$18:$AJ$74)</f>
        <v>0</v>
      </c>
      <c r="G35" s="77">
        <f>SUMIF('Fluxo Maio'!$C$18:$C$74,'Fluxo de Caixa consolidado'!B35,'Fluxo Maio'!$AJ$18:$AJ$74)</f>
        <v>0</v>
      </c>
      <c r="H35" s="77">
        <f>SUMIF('Fluxo Junho'!$C$18:$C$74,'Fluxo de Caixa consolidado'!B35,'Fluxo Junho'!$AJ$18:$AJ$74)</f>
        <v>0</v>
      </c>
      <c r="I35" s="77">
        <f>SUMIF('Fluxo Julho'!$C$18:$C$74,'Fluxo de Caixa consolidado'!B35,'Fluxo Julho'!$AJ$18:$AJ$74)</f>
        <v>0</v>
      </c>
      <c r="J35" s="77">
        <f>SUMIF('Fluxo Agosto'!$C$18:$C$74,'Fluxo de Caixa consolidado'!B35,'Fluxo Agosto'!$AJ$18:$AJ$74)</f>
        <v>0</v>
      </c>
      <c r="K35" s="77">
        <f>SUMIF('Fluxo Setembro'!$C$18:$C$74,'Fluxo de Caixa consolidado'!B35,'Fluxo Setembro'!$AJ$18:$AJ$74)</f>
        <v>0</v>
      </c>
      <c r="L35" s="77">
        <f>SUMIF('Fluxo Outubro'!$C$17:$C$74,'Fluxo de Caixa consolidado'!B35,'Fluxo Outubro'!$AJ$17:$AJ$74)</f>
        <v>0</v>
      </c>
      <c r="M35" s="77">
        <f>SUMIF('Fluxo Novembro'!$C$18:$C$74,'Fluxo de Caixa consolidado'!B35,'Fluxo Novembro'!$AJ$18:$AJ$74)</f>
        <v>0</v>
      </c>
      <c r="N35" s="78">
        <f>SUMIF('Fluxo Dezembro'!$C$18:$C$74,'Fluxo de Caixa consolidado'!B35,'Fluxo Dezembro'!$AJ$18:$AJ$74)</f>
        <v>0</v>
      </c>
      <c r="O35" s="89"/>
      <c r="P35" s="103">
        <f t="shared" si="2"/>
        <v>0</v>
      </c>
    </row>
    <row r="36" spans="2:16" x14ac:dyDescent="0.2">
      <c r="B36" s="6"/>
      <c r="C36" s="77">
        <f>SUMIF('Fluxo Janeiro'!$C$18:$C$74,'Fluxo de Caixa consolidado'!B36,'Fluxo Janeiro'!$AJ$18:$AJ$74)</f>
        <v>0</v>
      </c>
      <c r="D36" s="77">
        <f>SUMIF('Fluxo Fevereiro'!$C$18:$C$74,'Fluxo de Caixa consolidado'!B36,'Fluxo Fevereiro'!$AJ$18:$AJ$74)</f>
        <v>0</v>
      </c>
      <c r="E36" s="77">
        <f>SUMIF('Fluxo Março'!$C$18:$C$74,'Fluxo de Caixa consolidado'!B36,'Fluxo Março'!$AJ$18:$AJ$74)</f>
        <v>0</v>
      </c>
      <c r="F36" s="77">
        <f>SUMIF('Fluxo Abril'!$C$18:$C$74,'Fluxo de Caixa consolidado'!B36,'Fluxo Abril'!$AJ$18:$AJ$74)</f>
        <v>0</v>
      </c>
      <c r="G36" s="77">
        <f>SUMIF('Fluxo Maio'!$C$18:$C$74,'Fluxo de Caixa consolidado'!B36,'Fluxo Maio'!$AJ$18:$AJ$74)</f>
        <v>0</v>
      </c>
      <c r="H36" s="77">
        <f>SUMIF('Fluxo Junho'!$C$18:$C$74,'Fluxo de Caixa consolidado'!B36,'Fluxo Junho'!$AJ$18:$AJ$74)</f>
        <v>0</v>
      </c>
      <c r="I36" s="77">
        <f>SUMIF('Fluxo Julho'!$C$18:$C$74,'Fluxo de Caixa consolidado'!B36,'Fluxo Julho'!$AJ$18:$AJ$74)</f>
        <v>0</v>
      </c>
      <c r="J36" s="77">
        <f>SUMIF('Fluxo Agosto'!$C$18:$C$74,'Fluxo de Caixa consolidado'!B36,'Fluxo Agosto'!$AJ$18:$AJ$74)</f>
        <v>0</v>
      </c>
      <c r="K36" s="77">
        <f>SUMIF('Fluxo Setembro'!$C$18:$C$74,'Fluxo de Caixa consolidado'!B36,'Fluxo Setembro'!$AJ$18:$AJ$74)</f>
        <v>0</v>
      </c>
      <c r="L36" s="77">
        <f>SUMIF('Fluxo Outubro'!$C$17:$C$74,'Fluxo de Caixa consolidado'!B36,'Fluxo Outubro'!$AJ$17:$AJ$74)</f>
        <v>0</v>
      </c>
      <c r="M36" s="77">
        <f>SUMIF('Fluxo Novembro'!$C$18:$C$74,'Fluxo de Caixa consolidado'!B36,'Fluxo Novembro'!$AJ$18:$AJ$74)</f>
        <v>0</v>
      </c>
      <c r="N36" s="78">
        <f>SUMIF('Fluxo Dezembro'!$C$18:$C$74,'Fluxo de Caixa consolidado'!B36,'Fluxo Dezembro'!$AJ$18:$AJ$74)</f>
        <v>0</v>
      </c>
      <c r="O36" s="89"/>
      <c r="P36" s="103">
        <f t="shared" si="2"/>
        <v>0</v>
      </c>
    </row>
    <row r="37" spans="2:16" x14ac:dyDescent="0.2">
      <c r="B37" s="6"/>
      <c r="C37" s="77">
        <f>SUMIF('Fluxo Janeiro'!$C$18:$C$74,'Fluxo de Caixa consolidado'!B37,'Fluxo Janeiro'!$AJ$18:$AJ$74)</f>
        <v>0</v>
      </c>
      <c r="D37" s="77">
        <f>SUMIF('Fluxo Fevereiro'!$C$18:$C$74,'Fluxo de Caixa consolidado'!B37,'Fluxo Fevereiro'!$AJ$18:$AJ$74)</f>
        <v>0</v>
      </c>
      <c r="E37" s="77">
        <f>SUMIF('Fluxo Março'!$C$18:$C$74,'Fluxo de Caixa consolidado'!B37,'Fluxo Março'!$AJ$18:$AJ$74)</f>
        <v>0</v>
      </c>
      <c r="F37" s="77">
        <f>SUMIF('Fluxo Abril'!$C$18:$C$74,'Fluxo de Caixa consolidado'!B37,'Fluxo Abril'!$AJ$18:$AJ$74)</f>
        <v>0</v>
      </c>
      <c r="G37" s="77">
        <f>SUMIF('Fluxo Maio'!$C$18:$C$74,'Fluxo de Caixa consolidado'!B37,'Fluxo Maio'!$AJ$18:$AJ$74)</f>
        <v>0</v>
      </c>
      <c r="H37" s="77">
        <f>SUMIF('Fluxo Junho'!$C$18:$C$74,'Fluxo de Caixa consolidado'!B37,'Fluxo Junho'!$AJ$18:$AJ$74)</f>
        <v>0</v>
      </c>
      <c r="I37" s="77">
        <f>SUMIF('Fluxo Julho'!$C$18:$C$74,'Fluxo de Caixa consolidado'!B37,'Fluxo Julho'!$AJ$18:$AJ$74)</f>
        <v>0</v>
      </c>
      <c r="J37" s="77">
        <f>SUMIF('Fluxo Agosto'!$C$18:$C$74,'Fluxo de Caixa consolidado'!B37,'Fluxo Agosto'!$AJ$18:$AJ$74)</f>
        <v>0</v>
      </c>
      <c r="K37" s="77">
        <f>SUMIF('Fluxo Setembro'!$C$18:$C$74,'Fluxo de Caixa consolidado'!B37,'Fluxo Setembro'!$AJ$18:$AJ$74)</f>
        <v>0</v>
      </c>
      <c r="L37" s="77">
        <f>SUMIF('Fluxo Outubro'!$C$17:$C$74,'Fluxo de Caixa consolidado'!B37,'Fluxo Outubro'!$AJ$17:$AJ$74)</f>
        <v>0</v>
      </c>
      <c r="M37" s="77">
        <f>SUMIF('Fluxo Novembro'!$C$18:$C$74,'Fluxo de Caixa consolidado'!B37,'Fluxo Novembro'!$AJ$18:$AJ$74)</f>
        <v>0</v>
      </c>
      <c r="N37" s="78">
        <f>SUMIF('Fluxo Dezembro'!$C$18:$C$74,'Fluxo de Caixa consolidado'!B37,'Fluxo Dezembro'!$AJ$18:$AJ$74)</f>
        <v>0</v>
      </c>
      <c r="O37" s="89"/>
      <c r="P37" s="103">
        <f t="shared" si="2"/>
        <v>0</v>
      </c>
    </row>
    <row r="38" spans="2:16" x14ac:dyDescent="0.2">
      <c r="B38" s="6"/>
      <c r="C38" s="77">
        <f>SUMIF('Fluxo Janeiro'!$C$18:$C$74,'Fluxo de Caixa consolidado'!B38,'Fluxo Janeiro'!$AJ$18:$AJ$74)</f>
        <v>0</v>
      </c>
      <c r="D38" s="77">
        <f>SUMIF('Fluxo Fevereiro'!$C$18:$C$74,'Fluxo de Caixa consolidado'!B38,'Fluxo Fevereiro'!$AJ$18:$AJ$74)</f>
        <v>0</v>
      </c>
      <c r="E38" s="77">
        <f>SUMIF('Fluxo Março'!$C$18:$C$74,'Fluxo de Caixa consolidado'!B38,'Fluxo Março'!$AJ$18:$AJ$74)</f>
        <v>0</v>
      </c>
      <c r="F38" s="77">
        <f>SUMIF('Fluxo Abril'!$C$18:$C$74,'Fluxo de Caixa consolidado'!B38,'Fluxo Abril'!$AJ$18:$AJ$74)</f>
        <v>0</v>
      </c>
      <c r="G38" s="77">
        <f>SUMIF('Fluxo Maio'!$C$18:$C$74,'Fluxo de Caixa consolidado'!B38,'Fluxo Maio'!$AJ$18:$AJ$74)</f>
        <v>0</v>
      </c>
      <c r="H38" s="77">
        <f>SUMIF('Fluxo Junho'!$C$18:$C$74,'Fluxo de Caixa consolidado'!B38,'Fluxo Junho'!$AJ$18:$AJ$74)</f>
        <v>0</v>
      </c>
      <c r="I38" s="77">
        <f>SUMIF('Fluxo Julho'!$C$18:$C$74,'Fluxo de Caixa consolidado'!B38,'Fluxo Julho'!$AJ$18:$AJ$74)</f>
        <v>0</v>
      </c>
      <c r="J38" s="77">
        <f>SUMIF('Fluxo Agosto'!$C$18:$C$74,'Fluxo de Caixa consolidado'!B38,'Fluxo Agosto'!$AJ$18:$AJ$74)</f>
        <v>0</v>
      </c>
      <c r="K38" s="77">
        <f>SUMIF('Fluxo Setembro'!$C$18:$C$74,'Fluxo de Caixa consolidado'!B38,'Fluxo Setembro'!$AJ$18:$AJ$74)</f>
        <v>0</v>
      </c>
      <c r="L38" s="77">
        <f>SUMIF('Fluxo Outubro'!$C$17:$C$74,'Fluxo de Caixa consolidado'!B38,'Fluxo Outubro'!$AJ$17:$AJ$74)</f>
        <v>0</v>
      </c>
      <c r="M38" s="77">
        <f>SUMIF('Fluxo Novembro'!$C$18:$C$74,'Fluxo de Caixa consolidado'!B38,'Fluxo Novembro'!$AJ$18:$AJ$74)</f>
        <v>0</v>
      </c>
      <c r="N38" s="78">
        <f>SUMIF('Fluxo Dezembro'!$C$18:$C$74,'Fluxo de Caixa consolidado'!B38,'Fluxo Dezembro'!$AJ$18:$AJ$74)</f>
        <v>0</v>
      </c>
      <c r="O38" s="89"/>
      <c r="P38" s="103">
        <f t="shared" si="2"/>
        <v>0</v>
      </c>
    </row>
    <row r="39" spans="2:16" x14ac:dyDescent="0.2">
      <c r="B39" s="6"/>
      <c r="C39" s="77">
        <f>SUMIF('Fluxo Janeiro'!$C$18:$C$74,'Fluxo de Caixa consolidado'!B39,'Fluxo Janeiro'!$AJ$18:$AJ$74)</f>
        <v>0</v>
      </c>
      <c r="D39" s="77">
        <f>SUMIF('Fluxo Fevereiro'!$C$18:$C$74,'Fluxo de Caixa consolidado'!B39,'Fluxo Fevereiro'!$AJ$18:$AJ$74)</f>
        <v>0</v>
      </c>
      <c r="E39" s="77">
        <f>SUMIF('Fluxo Março'!$C$18:$C$74,'Fluxo de Caixa consolidado'!B39,'Fluxo Março'!$AJ$18:$AJ$74)</f>
        <v>0</v>
      </c>
      <c r="F39" s="77">
        <f>SUMIF('Fluxo Abril'!$C$18:$C$74,'Fluxo de Caixa consolidado'!B39,'Fluxo Abril'!$AJ$18:$AJ$74)</f>
        <v>0</v>
      </c>
      <c r="G39" s="77">
        <f>SUMIF('Fluxo Maio'!$C$18:$C$74,'Fluxo de Caixa consolidado'!B39,'Fluxo Maio'!$AJ$18:$AJ$74)</f>
        <v>0</v>
      </c>
      <c r="H39" s="77">
        <f>SUMIF('Fluxo Junho'!$C$18:$C$74,'Fluxo de Caixa consolidado'!B39,'Fluxo Junho'!$AJ$18:$AJ$74)</f>
        <v>0</v>
      </c>
      <c r="I39" s="77">
        <f>SUMIF('Fluxo Julho'!$C$18:$C$74,'Fluxo de Caixa consolidado'!B39,'Fluxo Julho'!$AJ$18:$AJ$74)</f>
        <v>0</v>
      </c>
      <c r="J39" s="77">
        <f>SUMIF('Fluxo Agosto'!$C$18:$C$74,'Fluxo de Caixa consolidado'!B39,'Fluxo Agosto'!$AJ$18:$AJ$74)</f>
        <v>0</v>
      </c>
      <c r="K39" s="77">
        <f>SUMIF('Fluxo Setembro'!$C$18:$C$74,'Fluxo de Caixa consolidado'!B39,'Fluxo Setembro'!$AJ$18:$AJ$74)</f>
        <v>0</v>
      </c>
      <c r="L39" s="77">
        <f>SUMIF('Fluxo Outubro'!$C$17:$C$74,'Fluxo de Caixa consolidado'!B39,'Fluxo Outubro'!$AJ$17:$AJ$74)</f>
        <v>0</v>
      </c>
      <c r="M39" s="77">
        <f>SUMIF('Fluxo Novembro'!$C$18:$C$74,'Fluxo de Caixa consolidado'!B39,'Fluxo Novembro'!$AJ$18:$AJ$74)</f>
        <v>0</v>
      </c>
      <c r="N39" s="78">
        <f>SUMIF('Fluxo Dezembro'!$C$18:$C$74,'Fluxo de Caixa consolidado'!B39,'Fluxo Dezembro'!$AJ$18:$AJ$74)</f>
        <v>0</v>
      </c>
      <c r="O39" s="89"/>
      <c r="P39" s="103">
        <f t="shared" si="2"/>
        <v>0</v>
      </c>
    </row>
    <row r="40" spans="2:16" x14ac:dyDescent="0.2">
      <c r="B40" s="6"/>
      <c r="C40" s="77">
        <f>SUMIF('Fluxo Janeiro'!$C$18:$C$74,'Fluxo de Caixa consolidado'!B40,'Fluxo Janeiro'!$AJ$18:$AJ$74)</f>
        <v>0</v>
      </c>
      <c r="D40" s="77">
        <f>SUMIF('Fluxo Fevereiro'!$C$18:$C$74,'Fluxo de Caixa consolidado'!B40,'Fluxo Fevereiro'!$AJ$18:$AJ$74)</f>
        <v>0</v>
      </c>
      <c r="E40" s="77">
        <f>SUMIF('Fluxo Março'!$C$18:$C$74,'Fluxo de Caixa consolidado'!B40,'Fluxo Março'!$AJ$18:$AJ$74)</f>
        <v>0</v>
      </c>
      <c r="F40" s="77">
        <f>SUMIF('Fluxo Abril'!$C$18:$C$74,'Fluxo de Caixa consolidado'!B40,'Fluxo Abril'!$AJ$18:$AJ$74)</f>
        <v>0</v>
      </c>
      <c r="G40" s="77">
        <f>SUMIF('Fluxo Maio'!$C$18:$C$74,'Fluxo de Caixa consolidado'!B40,'Fluxo Maio'!$AJ$18:$AJ$74)</f>
        <v>0</v>
      </c>
      <c r="H40" s="77">
        <f>SUMIF('Fluxo Junho'!$C$18:$C$74,'Fluxo de Caixa consolidado'!B40,'Fluxo Junho'!$AJ$18:$AJ$74)</f>
        <v>0</v>
      </c>
      <c r="I40" s="77">
        <f>SUMIF('Fluxo Julho'!$C$18:$C$74,'Fluxo de Caixa consolidado'!B40,'Fluxo Julho'!$AJ$18:$AJ$74)</f>
        <v>0</v>
      </c>
      <c r="J40" s="77">
        <f>SUMIF('Fluxo Agosto'!$C$18:$C$74,'Fluxo de Caixa consolidado'!B40,'Fluxo Agosto'!$AJ$18:$AJ$74)</f>
        <v>0</v>
      </c>
      <c r="K40" s="77">
        <f>SUMIF('Fluxo Setembro'!$C$18:$C$74,'Fluxo de Caixa consolidado'!B40,'Fluxo Setembro'!$AJ$18:$AJ$74)</f>
        <v>0</v>
      </c>
      <c r="L40" s="77">
        <f>SUMIF('Fluxo Outubro'!$C$17:$C$74,'Fluxo de Caixa consolidado'!B40,'Fluxo Outubro'!$AJ$17:$AJ$74)</f>
        <v>0</v>
      </c>
      <c r="M40" s="77">
        <f>SUMIF('Fluxo Novembro'!$C$18:$C$74,'Fluxo de Caixa consolidado'!B40,'Fluxo Novembro'!$AJ$18:$AJ$74)</f>
        <v>0</v>
      </c>
      <c r="N40" s="78">
        <f>SUMIF('Fluxo Dezembro'!$C$18:$C$74,'Fluxo de Caixa consolidado'!B40,'Fluxo Dezembro'!$AJ$18:$AJ$74)</f>
        <v>0</v>
      </c>
      <c r="O40" s="89"/>
      <c r="P40" s="103">
        <f t="shared" si="2"/>
        <v>0</v>
      </c>
    </row>
    <row r="41" spans="2:16" x14ac:dyDescent="0.2">
      <c r="B41" s="6"/>
      <c r="C41" s="77">
        <f>SUMIF('Fluxo Janeiro'!$C$18:$C$74,'Fluxo de Caixa consolidado'!B41,'Fluxo Janeiro'!$AJ$18:$AJ$74)</f>
        <v>0</v>
      </c>
      <c r="D41" s="77">
        <f>SUMIF('Fluxo Fevereiro'!$C$18:$C$74,'Fluxo de Caixa consolidado'!B41,'Fluxo Fevereiro'!$AJ$18:$AJ$74)</f>
        <v>0</v>
      </c>
      <c r="E41" s="77">
        <f>SUMIF('Fluxo Março'!$C$18:$C$74,'Fluxo de Caixa consolidado'!B41,'Fluxo Março'!$AJ$18:$AJ$74)</f>
        <v>0</v>
      </c>
      <c r="F41" s="77">
        <f>SUMIF('Fluxo Abril'!$C$18:$C$74,'Fluxo de Caixa consolidado'!B41,'Fluxo Abril'!$AJ$18:$AJ$74)</f>
        <v>0</v>
      </c>
      <c r="G41" s="77">
        <f>SUMIF('Fluxo Maio'!$C$18:$C$74,'Fluxo de Caixa consolidado'!B41,'Fluxo Maio'!$AJ$18:$AJ$74)</f>
        <v>0</v>
      </c>
      <c r="H41" s="77">
        <f>SUMIF('Fluxo Junho'!$C$18:$C$74,'Fluxo de Caixa consolidado'!B41,'Fluxo Junho'!$AJ$18:$AJ$74)</f>
        <v>0</v>
      </c>
      <c r="I41" s="77">
        <f>SUMIF('Fluxo Julho'!$C$18:$C$74,'Fluxo de Caixa consolidado'!B41,'Fluxo Julho'!$AJ$18:$AJ$74)</f>
        <v>0</v>
      </c>
      <c r="J41" s="77">
        <f>SUMIF('Fluxo Agosto'!$C$18:$C$74,'Fluxo de Caixa consolidado'!B41,'Fluxo Agosto'!$AJ$18:$AJ$74)</f>
        <v>0</v>
      </c>
      <c r="K41" s="77">
        <f>SUMIF('Fluxo Setembro'!$C$18:$C$74,'Fluxo de Caixa consolidado'!B41,'Fluxo Setembro'!$AJ$18:$AJ$74)</f>
        <v>0</v>
      </c>
      <c r="L41" s="77">
        <f>SUMIF('Fluxo Outubro'!$C$17:$C$74,'Fluxo de Caixa consolidado'!B41,'Fluxo Outubro'!$AJ$17:$AJ$74)</f>
        <v>0</v>
      </c>
      <c r="M41" s="77">
        <f>SUMIF('Fluxo Novembro'!$C$18:$C$74,'Fluxo de Caixa consolidado'!B41,'Fluxo Novembro'!$AJ$18:$AJ$74)</f>
        <v>0</v>
      </c>
      <c r="N41" s="78">
        <f>SUMIF('Fluxo Dezembro'!$C$18:$C$74,'Fluxo de Caixa consolidado'!B41,'Fluxo Dezembro'!$AJ$18:$AJ$74)</f>
        <v>0</v>
      </c>
      <c r="O41" s="89"/>
      <c r="P41" s="103">
        <f t="shared" si="2"/>
        <v>0</v>
      </c>
    </row>
    <row r="42" spans="2:16" x14ac:dyDescent="0.2">
      <c r="B42" s="6"/>
      <c r="C42" s="77">
        <f>SUMIF('Fluxo Janeiro'!$C$18:$C$74,'Fluxo de Caixa consolidado'!B42,'Fluxo Janeiro'!$AJ$18:$AJ$74)</f>
        <v>0</v>
      </c>
      <c r="D42" s="77">
        <f>SUMIF('Fluxo Fevereiro'!$C$18:$C$74,'Fluxo de Caixa consolidado'!B42,'Fluxo Fevereiro'!$AJ$18:$AJ$74)</f>
        <v>0</v>
      </c>
      <c r="E42" s="77">
        <f>SUMIF('Fluxo Março'!$C$18:$C$74,'Fluxo de Caixa consolidado'!B42,'Fluxo Março'!$AJ$18:$AJ$74)</f>
        <v>0</v>
      </c>
      <c r="F42" s="77">
        <f>SUMIF('Fluxo Abril'!$C$18:$C$74,'Fluxo de Caixa consolidado'!B42,'Fluxo Abril'!$AJ$18:$AJ$74)</f>
        <v>0</v>
      </c>
      <c r="G42" s="77">
        <f>SUMIF('Fluxo Maio'!$C$18:$C$74,'Fluxo de Caixa consolidado'!B42,'Fluxo Maio'!$AJ$18:$AJ$74)</f>
        <v>0</v>
      </c>
      <c r="H42" s="77">
        <f>SUMIF('Fluxo Junho'!$C$18:$C$74,'Fluxo de Caixa consolidado'!B42,'Fluxo Junho'!$AJ$18:$AJ$74)</f>
        <v>0</v>
      </c>
      <c r="I42" s="77">
        <f>SUMIF('Fluxo Julho'!$C$18:$C$74,'Fluxo de Caixa consolidado'!B42,'Fluxo Julho'!$AJ$18:$AJ$74)</f>
        <v>0</v>
      </c>
      <c r="J42" s="77">
        <f>SUMIF('Fluxo Agosto'!$C$18:$C$74,'Fluxo de Caixa consolidado'!B42,'Fluxo Agosto'!$AJ$18:$AJ$74)</f>
        <v>0</v>
      </c>
      <c r="K42" s="77">
        <f>SUMIF('Fluxo Setembro'!$C$18:$C$74,'Fluxo de Caixa consolidado'!B42,'Fluxo Setembro'!$AJ$18:$AJ$74)</f>
        <v>0</v>
      </c>
      <c r="L42" s="77">
        <f>SUMIF('Fluxo Outubro'!$C$17:$C$74,'Fluxo de Caixa consolidado'!B42,'Fluxo Outubro'!$AJ$17:$AJ$74)</f>
        <v>0</v>
      </c>
      <c r="M42" s="77">
        <f>SUMIF('Fluxo Novembro'!$C$18:$C$74,'Fluxo de Caixa consolidado'!B42,'Fluxo Novembro'!$AJ$18:$AJ$74)</f>
        <v>0</v>
      </c>
      <c r="N42" s="78">
        <f>SUMIF('Fluxo Dezembro'!$C$18:$C$74,'Fluxo de Caixa consolidado'!B42,'Fluxo Dezembro'!$AJ$18:$AJ$74)</f>
        <v>0</v>
      </c>
      <c r="O42" s="89"/>
      <c r="P42" s="103">
        <f t="shared" si="2"/>
        <v>0</v>
      </c>
    </row>
    <row r="43" spans="2:16" x14ac:dyDescent="0.2">
      <c r="B43" s="6"/>
      <c r="C43" s="77">
        <f>SUMIF('Fluxo Janeiro'!$C$18:$C$74,'Fluxo de Caixa consolidado'!B43,'Fluxo Janeiro'!$AJ$18:$AJ$74)</f>
        <v>0</v>
      </c>
      <c r="D43" s="77">
        <f>SUMIF('Fluxo Fevereiro'!$C$18:$C$74,'Fluxo de Caixa consolidado'!B43,'Fluxo Fevereiro'!$AJ$18:$AJ$74)</f>
        <v>0</v>
      </c>
      <c r="E43" s="77">
        <f>SUMIF('Fluxo Março'!$C$18:$C$74,'Fluxo de Caixa consolidado'!B43,'Fluxo Março'!$AJ$18:$AJ$74)</f>
        <v>0</v>
      </c>
      <c r="F43" s="77">
        <f>SUMIF('Fluxo Abril'!$C$18:$C$74,'Fluxo de Caixa consolidado'!B43,'Fluxo Abril'!$AJ$18:$AJ$74)</f>
        <v>0</v>
      </c>
      <c r="G43" s="77">
        <f>SUMIF('Fluxo Maio'!$C$18:$C$74,'Fluxo de Caixa consolidado'!B43,'Fluxo Maio'!$AJ$18:$AJ$74)</f>
        <v>0</v>
      </c>
      <c r="H43" s="77">
        <f>SUMIF('Fluxo Junho'!$C$18:$C$74,'Fluxo de Caixa consolidado'!B43,'Fluxo Junho'!$AJ$18:$AJ$74)</f>
        <v>0</v>
      </c>
      <c r="I43" s="77">
        <f>SUMIF('Fluxo Julho'!$C$18:$C$74,'Fluxo de Caixa consolidado'!B43,'Fluxo Julho'!$AJ$18:$AJ$74)</f>
        <v>0</v>
      </c>
      <c r="J43" s="77">
        <f>SUMIF('Fluxo Agosto'!$C$18:$C$74,'Fluxo de Caixa consolidado'!B43,'Fluxo Agosto'!$AJ$18:$AJ$74)</f>
        <v>0</v>
      </c>
      <c r="K43" s="77">
        <f>SUMIF('Fluxo Setembro'!$C$18:$C$74,'Fluxo de Caixa consolidado'!B43,'Fluxo Setembro'!$AJ$18:$AJ$74)</f>
        <v>0</v>
      </c>
      <c r="L43" s="77">
        <f>SUMIF('Fluxo Outubro'!$C$17:$C$74,'Fluxo de Caixa consolidado'!B43,'Fluxo Outubro'!$AJ$17:$AJ$74)</f>
        <v>0</v>
      </c>
      <c r="M43" s="77">
        <f>SUMIF('Fluxo Novembro'!$C$18:$C$74,'Fluxo de Caixa consolidado'!B43,'Fluxo Novembro'!$AJ$18:$AJ$74)</f>
        <v>0</v>
      </c>
      <c r="N43" s="78">
        <f>SUMIF('Fluxo Dezembro'!$C$18:$C$74,'Fluxo de Caixa consolidado'!B43,'Fluxo Dezembro'!$AJ$18:$AJ$74)</f>
        <v>0</v>
      </c>
      <c r="O43" s="89"/>
      <c r="P43" s="103">
        <f t="shared" si="2"/>
        <v>0</v>
      </c>
    </row>
    <row r="44" spans="2:16" x14ac:dyDescent="0.2">
      <c r="B44" s="6"/>
      <c r="C44" s="77">
        <f>SUMIF('Fluxo Janeiro'!$C$18:$C$74,'Fluxo de Caixa consolidado'!B44,'Fluxo Janeiro'!$AJ$18:$AJ$74)</f>
        <v>0</v>
      </c>
      <c r="D44" s="77">
        <f>SUMIF('Fluxo Fevereiro'!$C$18:$C$74,'Fluxo de Caixa consolidado'!B44,'Fluxo Fevereiro'!$AJ$18:$AJ$74)</f>
        <v>0</v>
      </c>
      <c r="E44" s="77">
        <f>SUMIF('Fluxo Março'!$C$18:$C$74,'Fluxo de Caixa consolidado'!B44,'Fluxo Março'!$AJ$18:$AJ$74)</f>
        <v>0</v>
      </c>
      <c r="F44" s="77">
        <f>SUMIF('Fluxo Abril'!$C$18:$C$74,'Fluxo de Caixa consolidado'!B44,'Fluxo Abril'!$AJ$18:$AJ$74)</f>
        <v>0</v>
      </c>
      <c r="G44" s="77">
        <f>SUMIF('Fluxo Maio'!$C$18:$C$74,'Fluxo de Caixa consolidado'!B44,'Fluxo Maio'!$AJ$18:$AJ$74)</f>
        <v>0</v>
      </c>
      <c r="H44" s="77">
        <f>SUMIF('Fluxo Junho'!$C$18:$C$74,'Fluxo de Caixa consolidado'!B44,'Fluxo Junho'!$AJ$18:$AJ$74)</f>
        <v>0</v>
      </c>
      <c r="I44" s="77">
        <f>SUMIF('Fluxo Julho'!$C$18:$C$74,'Fluxo de Caixa consolidado'!B44,'Fluxo Julho'!$AJ$18:$AJ$74)</f>
        <v>0</v>
      </c>
      <c r="J44" s="77">
        <f>SUMIF('Fluxo Agosto'!$C$18:$C$74,'Fluxo de Caixa consolidado'!B44,'Fluxo Agosto'!$AJ$18:$AJ$74)</f>
        <v>0</v>
      </c>
      <c r="K44" s="77">
        <f>SUMIF('Fluxo Setembro'!$C$18:$C$74,'Fluxo de Caixa consolidado'!B44,'Fluxo Setembro'!$AJ$18:$AJ$74)</f>
        <v>0</v>
      </c>
      <c r="L44" s="77">
        <f>SUMIF('Fluxo Outubro'!$C$17:$C$74,'Fluxo de Caixa consolidado'!B44,'Fluxo Outubro'!$AJ$17:$AJ$74)</f>
        <v>0</v>
      </c>
      <c r="M44" s="77">
        <f>SUMIF('Fluxo Novembro'!$C$18:$C$74,'Fluxo de Caixa consolidado'!B44,'Fluxo Novembro'!$AJ$18:$AJ$74)</f>
        <v>0</v>
      </c>
      <c r="N44" s="78">
        <f>SUMIF('Fluxo Dezembro'!$C$18:$C$74,'Fluxo de Caixa consolidado'!B44,'Fluxo Dezembro'!$AJ$18:$AJ$74)</f>
        <v>0</v>
      </c>
      <c r="O44" s="89"/>
      <c r="P44" s="103">
        <f t="shared" si="2"/>
        <v>0</v>
      </c>
    </row>
    <row r="45" spans="2:16" x14ac:dyDescent="0.2">
      <c r="B45" s="6"/>
      <c r="C45" s="77">
        <f>SUMIF('Fluxo Janeiro'!$C$18:$C$74,'Fluxo de Caixa consolidado'!B45,'Fluxo Janeiro'!$AJ$18:$AJ$74)</f>
        <v>0</v>
      </c>
      <c r="D45" s="77">
        <f>SUMIF('Fluxo Fevereiro'!$C$18:$C$74,'Fluxo de Caixa consolidado'!B45,'Fluxo Fevereiro'!$AJ$18:$AJ$74)</f>
        <v>0</v>
      </c>
      <c r="E45" s="77">
        <f>SUMIF('Fluxo Março'!$C$18:$C$74,'Fluxo de Caixa consolidado'!B45,'Fluxo Março'!$AJ$18:$AJ$74)</f>
        <v>0</v>
      </c>
      <c r="F45" s="77">
        <f>SUMIF('Fluxo Abril'!$C$18:$C$74,'Fluxo de Caixa consolidado'!B45,'Fluxo Abril'!$AJ$18:$AJ$74)</f>
        <v>0</v>
      </c>
      <c r="G45" s="77">
        <f>SUMIF('Fluxo Maio'!$C$18:$C$74,'Fluxo de Caixa consolidado'!B45,'Fluxo Maio'!$AJ$18:$AJ$74)</f>
        <v>0</v>
      </c>
      <c r="H45" s="77">
        <f>SUMIF('Fluxo Junho'!$C$18:$C$74,'Fluxo de Caixa consolidado'!B45,'Fluxo Junho'!$AJ$18:$AJ$74)</f>
        <v>0</v>
      </c>
      <c r="I45" s="77">
        <f>SUMIF('Fluxo Julho'!$C$18:$C$74,'Fluxo de Caixa consolidado'!B45,'Fluxo Julho'!$AJ$18:$AJ$74)</f>
        <v>0</v>
      </c>
      <c r="J45" s="77">
        <f>SUMIF('Fluxo Agosto'!$C$18:$C$74,'Fluxo de Caixa consolidado'!B45,'Fluxo Agosto'!$AJ$18:$AJ$74)</f>
        <v>0</v>
      </c>
      <c r="K45" s="77">
        <f>SUMIF('Fluxo Setembro'!$C$18:$C$74,'Fluxo de Caixa consolidado'!B45,'Fluxo Setembro'!$AJ$18:$AJ$74)</f>
        <v>0</v>
      </c>
      <c r="L45" s="77">
        <f>SUMIF('Fluxo Outubro'!$C$17:$C$74,'Fluxo de Caixa consolidado'!B45,'Fluxo Outubro'!$AJ$17:$AJ$74)</f>
        <v>0</v>
      </c>
      <c r="M45" s="77">
        <f>SUMIF('Fluxo Novembro'!$C$18:$C$74,'Fluxo de Caixa consolidado'!B45,'Fluxo Novembro'!$AJ$18:$AJ$74)</f>
        <v>0</v>
      </c>
      <c r="N45" s="78">
        <f>SUMIF('Fluxo Dezembro'!$C$18:$C$74,'Fluxo de Caixa consolidado'!B45,'Fluxo Dezembro'!$AJ$18:$AJ$74)</f>
        <v>0</v>
      </c>
      <c r="O45" s="89"/>
      <c r="P45" s="103">
        <f t="shared" si="2"/>
        <v>0</v>
      </c>
    </row>
    <row r="46" spans="2:16" x14ac:dyDescent="0.2">
      <c r="B46" s="6"/>
      <c r="C46" s="77">
        <f>SUMIF('Fluxo Janeiro'!$C$18:$C$74,'Fluxo de Caixa consolidado'!B46,'Fluxo Janeiro'!$AJ$18:$AJ$74)</f>
        <v>0</v>
      </c>
      <c r="D46" s="77">
        <f>SUMIF('Fluxo Fevereiro'!$C$18:$C$74,'Fluxo de Caixa consolidado'!B46,'Fluxo Fevereiro'!$AJ$18:$AJ$74)</f>
        <v>0</v>
      </c>
      <c r="E46" s="77">
        <f>SUMIF('Fluxo Março'!$C$18:$C$74,'Fluxo de Caixa consolidado'!B46,'Fluxo Março'!$AJ$18:$AJ$74)</f>
        <v>0</v>
      </c>
      <c r="F46" s="77">
        <f>SUMIF('Fluxo Abril'!$C$18:$C$74,'Fluxo de Caixa consolidado'!B46,'Fluxo Abril'!$AJ$18:$AJ$74)</f>
        <v>0</v>
      </c>
      <c r="G46" s="77">
        <f>SUMIF('Fluxo Maio'!$C$18:$C$74,'Fluxo de Caixa consolidado'!B46,'Fluxo Maio'!$AJ$18:$AJ$74)</f>
        <v>0</v>
      </c>
      <c r="H46" s="77">
        <f>SUMIF('Fluxo Junho'!$C$18:$C$74,'Fluxo de Caixa consolidado'!B46,'Fluxo Junho'!$AJ$18:$AJ$74)</f>
        <v>0</v>
      </c>
      <c r="I46" s="77">
        <f>SUMIF('Fluxo Julho'!$C$18:$C$74,'Fluxo de Caixa consolidado'!B46,'Fluxo Julho'!$AJ$18:$AJ$74)</f>
        <v>0</v>
      </c>
      <c r="J46" s="77">
        <f>SUMIF('Fluxo Agosto'!$C$18:$C$74,'Fluxo de Caixa consolidado'!B46,'Fluxo Agosto'!$AJ$18:$AJ$74)</f>
        <v>0</v>
      </c>
      <c r="K46" s="77">
        <f>SUMIF('Fluxo Setembro'!$C$18:$C$74,'Fluxo de Caixa consolidado'!B46,'Fluxo Setembro'!$AJ$18:$AJ$74)</f>
        <v>0</v>
      </c>
      <c r="L46" s="77">
        <f>SUMIF('Fluxo Outubro'!$C$17:$C$74,'Fluxo de Caixa consolidado'!B46,'Fluxo Outubro'!$AJ$17:$AJ$74)</f>
        <v>0</v>
      </c>
      <c r="M46" s="77">
        <f>SUMIF('Fluxo Novembro'!$C$18:$C$74,'Fluxo de Caixa consolidado'!B46,'Fluxo Novembro'!$AJ$18:$AJ$74)</f>
        <v>0</v>
      </c>
      <c r="N46" s="78">
        <f>SUMIF('Fluxo Dezembro'!$C$18:$C$74,'Fluxo de Caixa consolidado'!B46,'Fluxo Dezembro'!$AJ$18:$AJ$74)</f>
        <v>0</v>
      </c>
      <c r="O46" s="89"/>
      <c r="P46" s="103">
        <f t="shared" si="2"/>
        <v>0</v>
      </c>
    </row>
    <row r="47" spans="2:16" x14ac:dyDescent="0.2">
      <c r="B47" s="6"/>
      <c r="C47" s="77">
        <f>SUMIF('Fluxo Janeiro'!$C$18:$C$74,'Fluxo de Caixa consolidado'!B47,'Fluxo Janeiro'!$AJ$18:$AJ$74)</f>
        <v>0</v>
      </c>
      <c r="D47" s="77">
        <f>SUMIF('Fluxo Fevereiro'!$C$18:$C$74,'Fluxo de Caixa consolidado'!B47,'Fluxo Fevereiro'!$AJ$18:$AJ$74)</f>
        <v>0</v>
      </c>
      <c r="E47" s="77">
        <f>SUMIF('Fluxo Março'!$C$18:$C$74,'Fluxo de Caixa consolidado'!B47,'Fluxo Março'!$AJ$18:$AJ$74)</f>
        <v>0</v>
      </c>
      <c r="F47" s="77">
        <f>SUMIF('Fluxo Abril'!$C$18:$C$74,'Fluxo de Caixa consolidado'!B47,'Fluxo Abril'!$AJ$18:$AJ$74)</f>
        <v>0</v>
      </c>
      <c r="G47" s="77">
        <f>SUMIF('Fluxo Maio'!$C$18:$C$74,'Fluxo de Caixa consolidado'!B47,'Fluxo Maio'!$AJ$18:$AJ$74)</f>
        <v>0</v>
      </c>
      <c r="H47" s="77">
        <f>SUMIF('Fluxo Junho'!$C$18:$C$74,'Fluxo de Caixa consolidado'!B47,'Fluxo Junho'!$AJ$18:$AJ$74)</f>
        <v>0</v>
      </c>
      <c r="I47" s="77">
        <f>SUMIF('Fluxo Julho'!$C$18:$C$74,'Fluxo de Caixa consolidado'!B47,'Fluxo Julho'!$AJ$18:$AJ$74)</f>
        <v>0</v>
      </c>
      <c r="J47" s="77">
        <f>SUMIF('Fluxo Agosto'!$C$18:$C$74,'Fluxo de Caixa consolidado'!B47,'Fluxo Agosto'!$AJ$18:$AJ$74)</f>
        <v>0</v>
      </c>
      <c r="K47" s="77">
        <f>SUMIF('Fluxo Setembro'!$C$18:$C$74,'Fluxo de Caixa consolidado'!B47,'Fluxo Setembro'!$AJ$18:$AJ$74)</f>
        <v>0</v>
      </c>
      <c r="L47" s="77">
        <f>SUMIF('Fluxo Outubro'!$C$17:$C$74,'Fluxo de Caixa consolidado'!B47,'Fluxo Outubro'!$AJ$17:$AJ$74)</f>
        <v>0</v>
      </c>
      <c r="M47" s="77">
        <f>SUMIF('Fluxo Novembro'!$C$18:$C$74,'Fluxo de Caixa consolidado'!B47,'Fluxo Novembro'!$AJ$18:$AJ$74)</f>
        <v>0</v>
      </c>
      <c r="N47" s="78">
        <f>SUMIF('Fluxo Dezembro'!$C$18:$C$74,'Fluxo de Caixa consolidado'!B47,'Fluxo Dezembro'!$AJ$18:$AJ$74)</f>
        <v>0</v>
      </c>
      <c r="O47" s="89"/>
      <c r="P47" s="103">
        <f t="shared" si="2"/>
        <v>0</v>
      </c>
    </row>
    <row r="48" spans="2:16" x14ac:dyDescent="0.2">
      <c r="B48" s="6"/>
      <c r="C48" s="77">
        <f>SUMIF('Fluxo Janeiro'!$C$18:$C$74,'Fluxo de Caixa consolidado'!B48,'Fluxo Janeiro'!$AJ$18:$AJ$74)</f>
        <v>0</v>
      </c>
      <c r="D48" s="77">
        <f>SUMIF('Fluxo Fevereiro'!$C$18:$C$74,'Fluxo de Caixa consolidado'!B48,'Fluxo Fevereiro'!$AJ$18:$AJ$74)</f>
        <v>0</v>
      </c>
      <c r="E48" s="77">
        <f>SUMIF('Fluxo Março'!$C$18:$C$74,'Fluxo de Caixa consolidado'!B48,'Fluxo Março'!$AJ$18:$AJ$74)</f>
        <v>0</v>
      </c>
      <c r="F48" s="77">
        <f>SUMIF('Fluxo Abril'!$C$18:$C$74,'Fluxo de Caixa consolidado'!B48,'Fluxo Abril'!$AJ$18:$AJ$74)</f>
        <v>0</v>
      </c>
      <c r="G48" s="77">
        <f>SUMIF('Fluxo Maio'!$C$18:$C$74,'Fluxo de Caixa consolidado'!B48,'Fluxo Maio'!$AJ$18:$AJ$74)</f>
        <v>0</v>
      </c>
      <c r="H48" s="77">
        <f>SUMIF('Fluxo Junho'!$C$18:$C$74,'Fluxo de Caixa consolidado'!B48,'Fluxo Junho'!$AJ$18:$AJ$74)</f>
        <v>0</v>
      </c>
      <c r="I48" s="77">
        <f>SUMIF('Fluxo Julho'!$C$18:$C$74,'Fluxo de Caixa consolidado'!B48,'Fluxo Julho'!$AJ$18:$AJ$74)</f>
        <v>0</v>
      </c>
      <c r="J48" s="77">
        <f>SUMIF('Fluxo Agosto'!$C$18:$C$74,'Fluxo de Caixa consolidado'!B48,'Fluxo Agosto'!$AJ$18:$AJ$74)</f>
        <v>0</v>
      </c>
      <c r="K48" s="77">
        <f>SUMIF('Fluxo Setembro'!$C$18:$C$74,'Fluxo de Caixa consolidado'!B48,'Fluxo Setembro'!$AJ$18:$AJ$74)</f>
        <v>0</v>
      </c>
      <c r="L48" s="77">
        <f>SUMIF('Fluxo Outubro'!$C$17:$C$74,'Fluxo de Caixa consolidado'!B48,'Fluxo Outubro'!$AJ$17:$AJ$74)</f>
        <v>0</v>
      </c>
      <c r="M48" s="77">
        <f>SUMIF('Fluxo Novembro'!$C$18:$C$74,'Fluxo de Caixa consolidado'!B48,'Fluxo Novembro'!$AJ$18:$AJ$74)</f>
        <v>0</v>
      </c>
      <c r="N48" s="78">
        <f>SUMIF('Fluxo Dezembro'!$C$18:$C$74,'Fluxo de Caixa consolidado'!B48,'Fluxo Dezembro'!$AJ$18:$AJ$74)</f>
        <v>0</v>
      </c>
      <c r="O48" s="89"/>
      <c r="P48" s="103">
        <f t="shared" si="2"/>
        <v>0</v>
      </c>
    </row>
    <row r="49" spans="2:16" x14ac:dyDescent="0.2">
      <c r="B49" s="4"/>
      <c r="C49" s="77">
        <f>SUMIF('Fluxo Janeiro'!$C$18:$C$74,'Fluxo de Caixa consolidado'!B49,'Fluxo Janeiro'!$AJ$18:$AJ$74)</f>
        <v>0</v>
      </c>
      <c r="D49" s="77">
        <f>SUMIF('Fluxo Fevereiro'!$C$18:$C$74,'Fluxo de Caixa consolidado'!B49,'Fluxo Fevereiro'!$AJ$18:$AJ$74)</f>
        <v>0</v>
      </c>
      <c r="E49" s="77">
        <f>SUMIF('Fluxo Março'!$C$18:$C$74,'Fluxo de Caixa consolidado'!B49,'Fluxo Março'!$AJ$18:$AJ$74)</f>
        <v>0</v>
      </c>
      <c r="F49" s="77">
        <f>SUMIF('Fluxo Abril'!$C$18:$C$74,'Fluxo de Caixa consolidado'!B49,'Fluxo Abril'!$AJ$18:$AJ$74)</f>
        <v>0</v>
      </c>
      <c r="G49" s="77">
        <f>SUMIF('Fluxo Maio'!$C$18:$C$74,'Fluxo de Caixa consolidado'!B49,'Fluxo Maio'!$AJ$18:$AJ$74)</f>
        <v>0</v>
      </c>
      <c r="H49" s="77">
        <f>SUMIF('Fluxo Junho'!$C$18:$C$74,'Fluxo de Caixa consolidado'!B49,'Fluxo Junho'!$AJ$18:$AJ$74)</f>
        <v>0</v>
      </c>
      <c r="I49" s="77">
        <f>SUMIF('Fluxo Julho'!$C$18:$C$74,'Fluxo de Caixa consolidado'!B49,'Fluxo Julho'!$AJ$18:$AJ$74)</f>
        <v>0</v>
      </c>
      <c r="J49" s="77">
        <f>SUMIF('Fluxo Agosto'!$C$18:$C$74,'Fluxo de Caixa consolidado'!B49,'Fluxo Agosto'!$AJ$18:$AJ$74)</f>
        <v>0</v>
      </c>
      <c r="K49" s="77">
        <f>SUMIF('Fluxo Setembro'!$C$18:$C$74,'Fluxo de Caixa consolidado'!B49,'Fluxo Setembro'!$AJ$18:$AJ$74)</f>
        <v>0</v>
      </c>
      <c r="L49" s="77">
        <f>SUMIF('Fluxo Outubro'!$C$17:$C$74,'Fluxo de Caixa consolidado'!B49,'Fluxo Outubro'!$AJ$17:$AJ$74)</f>
        <v>0</v>
      </c>
      <c r="M49" s="77">
        <f>SUMIF('Fluxo Novembro'!$C$18:$C$74,'Fluxo de Caixa consolidado'!B49,'Fluxo Novembro'!$AJ$18:$AJ$74)</f>
        <v>0</v>
      </c>
      <c r="N49" s="78">
        <f>SUMIF('Fluxo Dezembro'!$C$18:$C$74,'Fluxo de Caixa consolidado'!B49,'Fluxo Dezembro'!$AJ$18:$AJ$74)</f>
        <v>0</v>
      </c>
      <c r="O49" s="89"/>
      <c r="P49" s="103">
        <f t="shared" si="2"/>
        <v>0</v>
      </c>
    </row>
    <row r="50" spans="2:16" x14ac:dyDescent="0.2">
      <c r="B50" s="4"/>
      <c r="C50" s="77">
        <f>SUMIF('Fluxo Janeiro'!$C$18:$C$74,'Fluxo de Caixa consolidado'!B50,'Fluxo Janeiro'!$AJ$18:$AJ$74)</f>
        <v>0</v>
      </c>
      <c r="D50" s="77">
        <f>SUMIF('Fluxo Fevereiro'!$C$18:$C$74,'Fluxo de Caixa consolidado'!B50,'Fluxo Fevereiro'!$AJ$18:$AJ$74)</f>
        <v>0</v>
      </c>
      <c r="E50" s="77">
        <f>SUMIF('Fluxo Março'!$C$18:$C$74,'Fluxo de Caixa consolidado'!B50,'Fluxo Março'!$AJ$18:$AJ$74)</f>
        <v>0</v>
      </c>
      <c r="F50" s="77">
        <f>SUMIF('Fluxo Abril'!$C$18:$C$74,'Fluxo de Caixa consolidado'!B50,'Fluxo Abril'!$AJ$18:$AJ$74)</f>
        <v>0</v>
      </c>
      <c r="G50" s="77">
        <f>SUMIF('Fluxo Maio'!$C$18:$C$74,'Fluxo de Caixa consolidado'!B50,'Fluxo Maio'!$AJ$18:$AJ$74)</f>
        <v>0</v>
      </c>
      <c r="H50" s="77">
        <f>SUMIF('Fluxo Junho'!$C$18:$C$74,'Fluxo de Caixa consolidado'!B50,'Fluxo Junho'!$AJ$18:$AJ$74)</f>
        <v>0</v>
      </c>
      <c r="I50" s="77">
        <f>SUMIF('Fluxo Julho'!$C$18:$C$74,'Fluxo de Caixa consolidado'!B50,'Fluxo Julho'!$AJ$18:$AJ$74)</f>
        <v>0</v>
      </c>
      <c r="J50" s="77">
        <f>SUMIF('Fluxo Agosto'!$C$18:$C$74,'Fluxo de Caixa consolidado'!B50,'Fluxo Agosto'!$AJ$18:$AJ$74)</f>
        <v>0</v>
      </c>
      <c r="K50" s="77">
        <f>SUMIF('Fluxo Setembro'!$C$18:$C$74,'Fluxo de Caixa consolidado'!B50,'Fluxo Setembro'!$AJ$18:$AJ$74)</f>
        <v>0</v>
      </c>
      <c r="L50" s="77">
        <f>SUMIF('Fluxo Outubro'!$C$17:$C$74,'Fluxo de Caixa consolidado'!B50,'Fluxo Outubro'!$AJ$17:$AJ$74)</f>
        <v>0</v>
      </c>
      <c r="M50" s="77">
        <f>SUMIF('Fluxo Novembro'!$C$18:$C$74,'Fluxo de Caixa consolidado'!B50,'Fluxo Novembro'!$AJ$18:$AJ$74)</f>
        <v>0</v>
      </c>
      <c r="N50" s="78">
        <f>SUMIF('Fluxo Dezembro'!$C$18:$C$74,'Fluxo de Caixa consolidado'!B50,'Fluxo Dezembro'!$AJ$18:$AJ$74)</f>
        <v>0</v>
      </c>
      <c r="O50" s="89"/>
      <c r="P50" s="103">
        <f t="shared" si="2"/>
        <v>0</v>
      </c>
    </row>
    <row r="51" spans="2:16" x14ac:dyDescent="0.2">
      <c r="B51" s="4"/>
      <c r="C51" s="77">
        <f>SUMIF('Fluxo Janeiro'!$C$18:$C$74,'Fluxo de Caixa consolidado'!B51,'Fluxo Janeiro'!$AJ$18:$AJ$74)</f>
        <v>0</v>
      </c>
      <c r="D51" s="77">
        <f>SUMIF('Fluxo Fevereiro'!$C$18:$C$74,'Fluxo de Caixa consolidado'!B51,'Fluxo Fevereiro'!$AJ$18:$AJ$74)</f>
        <v>0</v>
      </c>
      <c r="E51" s="77">
        <f>SUMIF('Fluxo Março'!$C$18:$C$74,'Fluxo de Caixa consolidado'!B51,'Fluxo Março'!$AJ$18:$AJ$74)</f>
        <v>0</v>
      </c>
      <c r="F51" s="77">
        <f>SUMIF('Fluxo Abril'!$C$18:$C$74,'Fluxo de Caixa consolidado'!B51,'Fluxo Abril'!$AJ$18:$AJ$74)</f>
        <v>0</v>
      </c>
      <c r="G51" s="77">
        <f>SUMIF('Fluxo Maio'!$C$18:$C$74,'Fluxo de Caixa consolidado'!B51,'Fluxo Maio'!$AJ$18:$AJ$74)</f>
        <v>0</v>
      </c>
      <c r="H51" s="77">
        <f>SUMIF('Fluxo Junho'!$C$18:$C$74,'Fluxo de Caixa consolidado'!B51,'Fluxo Junho'!$AJ$18:$AJ$74)</f>
        <v>0</v>
      </c>
      <c r="I51" s="77">
        <f>SUMIF('Fluxo Julho'!$C$18:$C$74,'Fluxo de Caixa consolidado'!B51,'Fluxo Julho'!$AJ$18:$AJ$74)</f>
        <v>0</v>
      </c>
      <c r="J51" s="77">
        <f>SUMIF('Fluxo Agosto'!$C$18:$C$74,'Fluxo de Caixa consolidado'!B51,'Fluxo Agosto'!$AJ$18:$AJ$74)</f>
        <v>0</v>
      </c>
      <c r="K51" s="77">
        <f>SUMIF('Fluxo Setembro'!$C$18:$C$74,'Fluxo de Caixa consolidado'!B51,'Fluxo Setembro'!$AJ$18:$AJ$74)</f>
        <v>0</v>
      </c>
      <c r="L51" s="77">
        <f>SUMIF('Fluxo Outubro'!$C$17:$C$74,'Fluxo de Caixa consolidado'!B51,'Fluxo Outubro'!$AJ$17:$AJ$74)</f>
        <v>0</v>
      </c>
      <c r="M51" s="77">
        <f>SUMIF('Fluxo Novembro'!$C$18:$C$74,'Fluxo de Caixa consolidado'!B51,'Fluxo Novembro'!$AJ$18:$AJ$74)</f>
        <v>0</v>
      </c>
      <c r="N51" s="78">
        <f>SUMIF('Fluxo Dezembro'!$C$18:$C$74,'Fluxo de Caixa consolidado'!B51,'Fluxo Dezembro'!$AJ$18:$AJ$74)</f>
        <v>0</v>
      </c>
      <c r="O51" s="89"/>
      <c r="P51" s="103">
        <f t="shared" si="2"/>
        <v>0</v>
      </c>
    </row>
    <row r="52" spans="2:16" x14ac:dyDescent="0.2">
      <c r="B52" s="4"/>
      <c r="C52" s="77">
        <f>SUMIF('Fluxo Janeiro'!$C$18:$C$74,'Fluxo de Caixa consolidado'!B52,'Fluxo Janeiro'!$AJ$18:$AJ$74)</f>
        <v>0</v>
      </c>
      <c r="D52" s="77">
        <f>SUMIF('Fluxo Fevereiro'!$C$18:$C$74,'Fluxo de Caixa consolidado'!B52,'Fluxo Fevereiro'!$AJ$18:$AJ$74)</f>
        <v>0</v>
      </c>
      <c r="E52" s="77">
        <f>SUMIF('Fluxo Março'!$C$18:$C$74,'Fluxo de Caixa consolidado'!B52,'Fluxo Março'!$AJ$18:$AJ$74)</f>
        <v>0</v>
      </c>
      <c r="F52" s="77">
        <f>SUMIF('Fluxo Abril'!$C$18:$C$74,'Fluxo de Caixa consolidado'!B52,'Fluxo Abril'!$AJ$18:$AJ$74)</f>
        <v>0</v>
      </c>
      <c r="G52" s="77">
        <f>SUMIF('Fluxo Maio'!$C$18:$C$74,'Fluxo de Caixa consolidado'!B52,'Fluxo Maio'!$AJ$18:$AJ$74)</f>
        <v>0</v>
      </c>
      <c r="H52" s="77">
        <f>SUMIF('Fluxo Junho'!$C$18:$C$74,'Fluxo de Caixa consolidado'!B52,'Fluxo Junho'!$AJ$18:$AJ$74)</f>
        <v>0</v>
      </c>
      <c r="I52" s="77">
        <f>SUMIF('Fluxo Julho'!$C$18:$C$74,'Fluxo de Caixa consolidado'!B52,'Fluxo Julho'!$AJ$18:$AJ$74)</f>
        <v>0</v>
      </c>
      <c r="J52" s="77">
        <f>SUMIF('Fluxo Agosto'!$C$18:$C$74,'Fluxo de Caixa consolidado'!B52,'Fluxo Agosto'!$AJ$18:$AJ$74)</f>
        <v>0</v>
      </c>
      <c r="K52" s="77">
        <f>SUMIF('Fluxo Setembro'!$C$18:$C$74,'Fluxo de Caixa consolidado'!B52,'Fluxo Setembro'!$AJ$18:$AJ$74)</f>
        <v>0</v>
      </c>
      <c r="L52" s="77">
        <f>SUMIF('Fluxo Outubro'!$C$17:$C$74,'Fluxo de Caixa consolidado'!B52,'Fluxo Outubro'!$AJ$17:$AJ$74)</f>
        <v>0</v>
      </c>
      <c r="M52" s="77">
        <f>SUMIF('Fluxo Novembro'!$C$18:$C$74,'Fluxo de Caixa consolidado'!B52,'Fluxo Novembro'!$AJ$18:$AJ$74)</f>
        <v>0</v>
      </c>
      <c r="N52" s="78">
        <f>SUMIF('Fluxo Dezembro'!$C$18:$C$74,'Fluxo de Caixa consolidado'!B52,'Fluxo Dezembro'!$AJ$18:$AJ$74)</f>
        <v>0</v>
      </c>
      <c r="O52" s="89"/>
      <c r="P52" s="103">
        <f t="shared" si="2"/>
        <v>0</v>
      </c>
    </row>
    <row r="53" spans="2:16" x14ac:dyDescent="0.2">
      <c r="B53" s="4"/>
      <c r="C53" s="77">
        <f>SUMIF('Fluxo Janeiro'!$C$18:$C$74,'Fluxo de Caixa consolidado'!B53,'Fluxo Janeiro'!$AJ$18:$AJ$74)</f>
        <v>0</v>
      </c>
      <c r="D53" s="77">
        <f>SUMIF('Fluxo Fevereiro'!$C$18:$C$74,'Fluxo de Caixa consolidado'!B53,'Fluxo Fevereiro'!$AJ$18:$AJ$74)</f>
        <v>0</v>
      </c>
      <c r="E53" s="77">
        <f>SUMIF('Fluxo Março'!$C$18:$C$74,'Fluxo de Caixa consolidado'!B53,'Fluxo Março'!$AJ$18:$AJ$74)</f>
        <v>0</v>
      </c>
      <c r="F53" s="77">
        <f>SUMIF('Fluxo Abril'!$C$18:$C$74,'Fluxo de Caixa consolidado'!B53,'Fluxo Abril'!$AJ$18:$AJ$74)</f>
        <v>0</v>
      </c>
      <c r="G53" s="77">
        <f>SUMIF('Fluxo Maio'!$C$18:$C$74,'Fluxo de Caixa consolidado'!B53,'Fluxo Maio'!$AJ$18:$AJ$74)</f>
        <v>0</v>
      </c>
      <c r="H53" s="77">
        <f>SUMIF('Fluxo Junho'!$C$18:$C$74,'Fluxo de Caixa consolidado'!B53,'Fluxo Junho'!$AJ$18:$AJ$74)</f>
        <v>0</v>
      </c>
      <c r="I53" s="77">
        <f>SUMIF('Fluxo Julho'!$C$18:$C$74,'Fluxo de Caixa consolidado'!B53,'Fluxo Julho'!$AJ$18:$AJ$74)</f>
        <v>0</v>
      </c>
      <c r="J53" s="77">
        <f>SUMIF('Fluxo Agosto'!$C$18:$C$74,'Fluxo de Caixa consolidado'!B53,'Fluxo Agosto'!$AJ$18:$AJ$74)</f>
        <v>0</v>
      </c>
      <c r="K53" s="77">
        <f>SUMIF('Fluxo Setembro'!$C$18:$C$74,'Fluxo de Caixa consolidado'!B53,'Fluxo Setembro'!$AJ$18:$AJ$74)</f>
        <v>0</v>
      </c>
      <c r="L53" s="77">
        <f>SUMIF('Fluxo Outubro'!$C$17:$C$74,'Fluxo de Caixa consolidado'!B53,'Fluxo Outubro'!$AJ$17:$AJ$74)</f>
        <v>0</v>
      </c>
      <c r="M53" s="77">
        <f>SUMIF('Fluxo Novembro'!$C$18:$C$74,'Fluxo de Caixa consolidado'!B53,'Fluxo Novembro'!$AJ$18:$AJ$74)</f>
        <v>0</v>
      </c>
      <c r="N53" s="78">
        <f>SUMIF('Fluxo Dezembro'!$C$18:$C$74,'Fluxo de Caixa consolidado'!B53,'Fluxo Dezembro'!$AJ$18:$AJ$74)</f>
        <v>0</v>
      </c>
      <c r="O53" s="89"/>
      <c r="P53" s="103">
        <f t="shared" si="2"/>
        <v>0</v>
      </c>
    </row>
    <row r="54" spans="2:16" x14ac:dyDescent="0.2">
      <c r="B54" s="4"/>
      <c r="C54" s="77">
        <f>SUMIF('Fluxo Janeiro'!$C$18:$C$74,'Fluxo de Caixa consolidado'!B54,'Fluxo Janeiro'!$AJ$18:$AJ$74)</f>
        <v>0</v>
      </c>
      <c r="D54" s="77">
        <f>SUMIF('Fluxo Fevereiro'!$C$18:$C$74,'Fluxo de Caixa consolidado'!B54,'Fluxo Fevereiro'!$AJ$18:$AJ$74)</f>
        <v>0</v>
      </c>
      <c r="E54" s="77">
        <f>SUMIF('Fluxo Março'!$C$18:$C$74,'Fluxo de Caixa consolidado'!B54,'Fluxo Março'!$AJ$18:$AJ$74)</f>
        <v>0</v>
      </c>
      <c r="F54" s="77">
        <f>SUMIF('Fluxo Abril'!$C$18:$C$74,'Fluxo de Caixa consolidado'!B54,'Fluxo Abril'!$AJ$18:$AJ$74)</f>
        <v>0</v>
      </c>
      <c r="G54" s="77">
        <f>SUMIF('Fluxo Maio'!$C$18:$C$74,'Fluxo de Caixa consolidado'!B54,'Fluxo Maio'!$AJ$18:$AJ$74)</f>
        <v>0</v>
      </c>
      <c r="H54" s="77">
        <f>SUMIF('Fluxo Junho'!$C$18:$C$74,'Fluxo de Caixa consolidado'!B54,'Fluxo Junho'!$AJ$18:$AJ$74)</f>
        <v>0</v>
      </c>
      <c r="I54" s="77">
        <f>SUMIF('Fluxo Julho'!$C$18:$C$74,'Fluxo de Caixa consolidado'!B54,'Fluxo Julho'!$AJ$18:$AJ$74)</f>
        <v>0</v>
      </c>
      <c r="J54" s="77">
        <f>SUMIF('Fluxo Agosto'!$C$18:$C$74,'Fluxo de Caixa consolidado'!B54,'Fluxo Agosto'!$AJ$18:$AJ$74)</f>
        <v>0</v>
      </c>
      <c r="K54" s="77">
        <f>SUMIF('Fluxo Setembro'!$C$18:$C$74,'Fluxo de Caixa consolidado'!B54,'Fluxo Setembro'!$AJ$18:$AJ$74)</f>
        <v>0</v>
      </c>
      <c r="L54" s="77">
        <f>SUMIF('Fluxo Outubro'!$C$17:$C$74,'Fluxo de Caixa consolidado'!B54,'Fluxo Outubro'!$AJ$17:$AJ$74)</f>
        <v>0</v>
      </c>
      <c r="M54" s="77">
        <f>SUMIF('Fluxo Novembro'!$C$18:$C$74,'Fluxo de Caixa consolidado'!B54,'Fluxo Novembro'!$AJ$18:$AJ$74)</f>
        <v>0</v>
      </c>
      <c r="N54" s="78">
        <f>SUMIF('Fluxo Dezembro'!$C$18:$C$74,'Fluxo de Caixa consolidado'!B54,'Fluxo Dezembro'!$AJ$18:$AJ$74)</f>
        <v>0</v>
      </c>
      <c r="O54" s="89"/>
      <c r="P54" s="103">
        <f t="shared" si="2"/>
        <v>0</v>
      </c>
    </row>
    <row r="55" spans="2:16" x14ac:dyDescent="0.2">
      <c r="B55" s="4"/>
      <c r="C55" s="77">
        <f>SUMIF('Fluxo Janeiro'!$C$18:$C$74,'Fluxo de Caixa consolidado'!B55,'Fluxo Janeiro'!$AJ$18:$AJ$74)</f>
        <v>0</v>
      </c>
      <c r="D55" s="77">
        <f>SUMIF('Fluxo Fevereiro'!$C$18:$C$74,'Fluxo de Caixa consolidado'!B55,'Fluxo Fevereiro'!$AJ$18:$AJ$74)</f>
        <v>0</v>
      </c>
      <c r="E55" s="77">
        <f>SUMIF('Fluxo Março'!$C$18:$C$74,'Fluxo de Caixa consolidado'!B55,'Fluxo Março'!$AJ$18:$AJ$74)</f>
        <v>0</v>
      </c>
      <c r="F55" s="77">
        <f>SUMIF('Fluxo Abril'!$C$18:$C$74,'Fluxo de Caixa consolidado'!B55,'Fluxo Abril'!$AJ$18:$AJ$74)</f>
        <v>0</v>
      </c>
      <c r="G55" s="77">
        <f>SUMIF('Fluxo Maio'!$C$18:$C$74,'Fluxo de Caixa consolidado'!B55,'Fluxo Maio'!$AJ$18:$AJ$74)</f>
        <v>0</v>
      </c>
      <c r="H55" s="77">
        <f>SUMIF('Fluxo Junho'!$C$18:$C$74,'Fluxo de Caixa consolidado'!B55,'Fluxo Junho'!$AJ$18:$AJ$74)</f>
        <v>0</v>
      </c>
      <c r="I55" s="77">
        <f>SUMIF('Fluxo Julho'!$C$18:$C$74,'Fluxo de Caixa consolidado'!B55,'Fluxo Julho'!$AJ$18:$AJ$74)</f>
        <v>0</v>
      </c>
      <c r="J55" s="77">
        <f>SUMIF('Fluxo Agosto'!$C$18:$C$74,'Fluxo de Caixa consolidado'!B55,'Fluxo Agosto'!$AJ$18:$AJ$74)</f>
        <v>0</v>
      </c>
      <c r="K55" s="77">
        <f>SUMIF('Fluxo Setembro'!$C$18:$C$74,'Fluxo de Caixa consolidado'!B55,'Fluxo Setembro'!$AJ$18:$AJ$74)</f>
        <v>0</v>
      </c>
      <c r="L55" s="77">
        <f>SUMIF('Fluxo Outubro'!$C$17:$C$74,'Fluxo de Caixa consolidado'!B55,'Fluxo Outubro'!$AJ$17:$AJ$74)</f>
        <v>0</v>
      </c>
      <c r="M55" s="77">
        <f>SUMIF('Fluxo Novembro'!$C$18:$C$74,'Fluxo de Caixa consolidado'!B55,'Fluxo Novembro'!$AJ$18:$AJ$74)</f>
        <v>0</v>
      </c>
      <c r="N55" s="78">
        <f>SUMIF('Fluxo Dezembro'!$C$18:$C$74,'Fluxo de Caixa consolidado'!B55,'Fluxo Dezembro'!$AJ$18:$AJ$74)</f>
        <v>0</v>
      </c>
      <c r="O55" s="89"/>
      <c r="P55" s="103">
        <f t="shared" si="2"/>
        <v>0</v>
      </c>
    </row>
    <row r="56" spans="2:16" x14ac:dyDescent="0.2">
      <c r="B56" s="4"/>
      <c r="C56" s="77">
        <f>SUMIF('Fluxo Janeiro'!$C$18:$C$74,'Fluxo de Caixa consolidado'!B56,'Fluxo Janeiro'!$AJ$18:$AJ$74)</f>
        <v>0</v>
      </c>
      <c r="D56" s="77">
        <f>SUMIF('Fluxo Fevereiro'!$C$18:$C$74,'Fluxo de Caixa consolidado'!B56,'Fluxo Fevereiro'!$AJ$18:$AJ$74)</f>
        <v>0</v>
      </c>
      <c r="E56" s="77">
        <f>SUMIF('Fluxo Março'!$C$18:$C$74,'Fluxo de Caixa consolidado'!B56,'Fluxo Março'!$AJ$18:$AJ$74)</f>
        <v>0</v>
      </c>
      <c r="F56" s="77">
        <f>SUMIF('Fluxo Abril'!$C$18:$C$74,'Fluxo de Caixa consolidado'!B56,'Fluxo Abril'!$AJ$18:$AJ$74)</f>
        <v>0</v>
      </c>
      <c r="G56" s="77">
        <f>SUMIF('Fluxo Maio'!$C$18:$C$74,'Fluxo de Caixa consolidado'!B56,'Fluxo Maio'!$AJ$18:$AJ$74)</f>
        <v>0</v>
      </c>
      <c r="H56" s="77">
        <f>SUMIF('Fluxo Junho'!$C$18:$C$74,'Fluxo de Caixa consolidado'!B56,'Fluxo Junho'!$AJ$18:$AJ$74)</f>
        <v>0</v>
      </c>
      <c r="I56" s="77">
        <f>SUMIF('Fluxo Julho'!$C$18:$C$74,'Fluxo de Caixa consolidado'!B56,'Fluxo Julho'!$AJ$18:$AJ$74)</f>
        <v>0</v>
      </c>
      <c r="J56" s="77">
        <f>SUMIF('Fluxo Agosto'!$C$18:$C$74,'Fluxo de Caixa consolidado'!B56,'Fluxo Agosto'!$AJ$18:$AJ$74)</f>
        <v>0</v>
      </c>
      <c r="K56" s="77">
        <f>SUMIF('Fluxo Setembro'!$C$18:$C$74,'Fluxo de Caixa consolidado'!B56,'Fluxo Setembro'!$AJ$18:$AJ$74)</f>
        <v>0</v>
      </c>
      <c r="L56" s="77">
        <f>SUMIF('Fluxo Outubro'!$C$17:$C$74,'Fluxo de Caixa consolidado'!B56,'Fluxo Outubro'!$AJ$17:$AJ$74)</f>
        <v>0</v>
      </c>
      <c r="M56" s="77">
        <f>SUMIF('Fluxo Novembro'!$C$18:$C$74,'Fluxo de Caixa consolidado'!B56,'Fluxo Novembro'!$AJ$18:$AJ$74)</f>
        <v>0</v>
      </c>
      <c r="N56" s="78">
        <f>SUMIF('Fluxo Dezembro'!$C$18:$C$74,'Fluxo de Caixa consolidado'!B56,'Fluxo Dezembro'!$AJ$18:$AJ$74)</f>
        <v>0</v>
      </c>
      <c r="O56" s="89"/>
      <c r="P56" s="103">
        <f>SUM(C56:N56)</f>
        <v>0</v>
      </c>
    </row>
    <row r="57" spans="2:16" x14ac:dyDescent="0.2">
      <c r="B57" s="4"/>
      <c r="C57" s="77">
        <f>SUMIF('Fluxo Janeiro'!$C$18:$C$74,'Fluxo de Caixa consolidado'!B57,'Fluxo Janeiro'!$AJ$18:$AJ$74)</f>
        <v>0</v>
      </c>
      <c r="D57" s="77">
        <f>SUMIF('Fluxo Fevereiro'!$C$18:$C$74,'Fluxo de Caixa consolidado'!B57,'Fluxo Fevereiro'!$AJ$18:$AJ$74)</f>
        <v>0</v>
      </c>
      <c r="E57" s="77">
        <f>SUMIF('Fluxo Março'!$C$18:$C$74,'Fluxo de Caixa consolidado'!B57,'Fluxo Março'!$AJ$18:$AJ$74)</f>
        <v>0</v>
      </c>
      <c r="F57" s="77">
        <f>SUMIF('Fluxo Abril'!$C$18:$C$74,'Fluxo de Caixa consolidado'!B57,'Fluxo Abril'!$AJ$18:$AJ$74)</f>
        <v>0</v>
      </c>
      <c r="G57" s="77">
        <f>SUMIF('Fluxo Maio'!$C$18:$C$74,'Fluxo de Caixa consolidado'!B57,'Fluxo Maio'!$AJ$18:$AJ$74)</f>
        <v>0</v>
      </c>
      <c r="H57" s="77">
        <f>SUMIF('Fluxo Junho'!$C$18:$C$74,'Fluxo de Caixa consolidado'!B57,'Fluxo Junho'!$AJ$18:$AJ$74)</f>
        <v>0</v>
      </c>
      <c r="I57" s="77">
        <f>SUMIF('Fluxo Julho'!$C$18:$C$74,'Fluxo de Caixa consolidado'!B57,'Fluxo Julho'!$AJ$18:$AJ$74)</f>
        <v>0</v>
      </c>
      <c r="J57" s="77">
        <f>SUMIF('Fluxo Agosto'!$C$18:$C$74,'Fluxo de Caixa consolidado'!B57,'Fluxo Agosto'!$AJ$18:$AJ$74)</f>
        <v>0</v>
      </c>
      <c r="K57" s="77">
        <f>SUMIF('Fluxo Setembro'!$C$18:$C$74,'Fluxo de Caixa consolidado'!B57,'Fluxo Setembro'!$AJ$18:$AJ$74)</f>
        <v>0</v>
      </c>
      <c r="L57" s="77">
        <f>SUMIF('Fluxo Outubro'!$C$17:$C$74,'Fluxo de Caixa consolidado'!B57,'Fluxo Outubro'!$AJ$17:$AJ$74)</f>
        <v>0</v>
      </c>
      <c r="M57" s="77">
        <f>SUMIF('Fluxo Novembro'!$C$18:$C$74,'Fluxo de Caixa consolidado'!B57,'Fluxo Novembro'!$AJ$18:$AJ$74)</f>
        <v>0</v>
      </c>
      <c r="N57" s="78">
        <f>SUMIF('Fluxo Dezembro'!$C$18:$C$74,'Fluxo de Caixa consolidado'!B57,'Fluxo Dezembro'!$AJ$18:$AJ$74)</f>
        <v>0</v>
      </c>
      <c r="O57" s="89"/>
      <c r="P57" s="103">
        <f>SUM(C57:N57)</f>
        <v>0</v>
      </c>
    </row>
    <row r="58" spans="2:16" x14ac:dyDescent="0.2">
      <c r="B58" s="4"/>
      <c r="C58" s="77">
        <f>SUMIF('Fluxo Janeiro'!$C$18:$C$74,'Fluxo de Caixa consolidado'!B58,'Fluxo Janeiro'!$AJ$18:$AJ$74)</f>
        <v>0</v>
      </c>
      <c r="D58" s="77">
        <f>SUMIF('Fluxo Fevereiro'!$C$18:$C$74,'Fluxo de Caixa consolidado'!B58,'Fluxo Fevereiro'!$AJ$18:$AJ$74)</f>
        <v>0</v>
      </c>
      <c r="E58" s="77">
        <f>SUMIF('Fluxo Março'!$C$18:$C$74,'Fluxo de Caixa consolidado'!B58,'Fluxo Março'!$AJ$18:$AJ$74)</f>
        <v>0</v>
      </c>
      <c r="F58" s="77">
        <f>SUMIF('Fluxo Abril'!$C$18:$C$74,'Fluxo de Caixa consolidado'!B58,'Fluxo Abril'!$AJ$18:$AJ$74)</f>
        <v>0</v>
      </c>
      <c r="G58" s="77">
        <f>SUMIF('Fluxo Maio'!$C$18:$C$74,'Fluxo de Caixa consolidado'!B58,'Fluxo Maio'!$AJ$18:$AJ$74)</f>
        <v>0</v>
      </c>
      <c r="H58" s="77">
        <f>SUMIF('Fluxo Junho'!$C$18:$C$74,'Fluxo de Caixa consolidado'!B58,'Fluxo Junho'!$AJ$18:$AJ$74)</f>
        <v>0</v>
      </c>
      <c r="I58" s="77">
        <f>SUMIF('Fluxo Julho'!$C$18:$C$74,'Fluxo de Caixa consolidado'!B58,'Fluxo Julho'!$AJ$18:$AJ$74)</f>
        <v>0</v>
      </c>
      <c r="J58" s="77">
        <f>SUMIF('Fluxo Agosto'!$C$18:$C$74,'Fluxo de Caixa consolidado'!B58,'Fluxo Agosto'!$AJ$18:$AJ$74)</f>
        <v>0</v>
      </c>
      <c r="K58" s="77">
        <f>SUMIF('Fluxo Setembro'!$C$18:$C$74,'Fluxo de Caixa consolidado'!B58,'Fluxo Setembro'!$AJ$18:$AJ$74)</f>
        <v>0</v>
      </c>
      <c r="L58" s="77">
        <f>SUMIF('Fluxo Outubro'!$C$17:$C$74,'Fluxo de Caixa consolidado'!B58,'Fluxo Outubro'!$AJ$17:$AJ$74)</f>
        <v>0</v>
      </c>
      <c r="M58" s="77">
        <f>SUMIF('Fluxo Novembro'!$C$18:$C$74,'Fluxo de Caixa consolidado'!B58,'Fluxo Novembro'!$AJ$18:$AJ$74)</f>
        <v>0</v>
      </c>
      <c r="N58" s="78">
        <f>SUMIF('Fluxo Dezembro'!$C$18:$C$74,'Fluxo de Caixa consolidado'!B58,'Fluxo Dezembro'!$AJ$18:$AJ$74)</f>
        <v>0</v>
      </c>
      <c r="O58" s="89"/>
      <c r="P58" s="103">
        <f>SUM(C58:N58)</f>
        <v>0</v>
      </c>
    </row>
    <row r="59" spans="2:16" x14ac:dyDescent="0.2">
      <c r="B59" s="4"/>
      <c r="C59" s="77">
        <f>SUMIF('Fluxo Janeiro'!$C$18:$C$74,'Fluxo de Caixa consolidado'!B59,'Fluxo Janeiro'!$AJ$18:$AJ$74)</f>
        <v>0</v>
      </c>
      <c r="D59" s="77">
        <f>SUMIF('Fluxo Fevereiro'!$C$18:$C$74,'Fluxo de Caixa consolidado'!B59,'Fluxo Fevereiro'!$AJ$18:$AJ$74)</f>
        <v>0</v>
      </c>
      <c r="E59" s="77">
        <f>SUMIF('Fluxo Março'!$C$18:$C$74,'Fluxo de Caixa consolidado'!B59,'Fluxo Março'!$AJ$18:$AJ$74)</f>
        <v>0</v>
      </c>
      <c r="F59" s="77">
        <f>SUMIF('Fluxo Abril'!$C$18:$C$74,'Fluxo de Caixa consolidado'!B59,'Fluxo Abril'!$AJ$18:$AJ$74)</f>
        <v>0</v>
      </c>
      <c r="G59" s="77">
        <f>SUMIF('Fluxo Maio'!$C$18:$C$74,'Fluxo de Caixa consolidado'!B59,'Fluxo Maio'!$AJ$18:$AJ$74)</f>
        <v>0</v>
      </c>
      <c r="H59" s="77">
        <f>SUMIF('Fluxo Junho'!$C$18:$C$74,'Fluxo de Caixa consolidado'!B59,'Fluxo Junho'!$AJ$18:$AJ$74)</f>
        <v>0</v>
      </c>
      <c r="I59" s="77">
        <f>SUMIF('Fluxo Julho'!$C$18:$C$74,'Fluxo de Caixa consolidado'!B59,'Fluxo Julho'!$AJ$18:$AJ$74)</f>
        <v>0</v>
      </c>
      <c r="J59" s="77">
        <f>SUMIF('Fluxo Agosto'!$C$18:$C$74,'Fluxo de Caixa consolidado'!B59,'Fluxo Agosto'!$AJ$18:$AJ$74)</f>
        <v>0</v>
      </c>
      <c r="K59" s="77">
        <f>SUMIF('Fluxo Setembro'!$C$18:$C$74,'Fluxo de Caixa consolidado'!B59,'Fluxo Setembro'!$AJ$18:$AJ$74)</f>
        <v>0</v>
      </c>
      <c r="L59" s="77">
        <f>SUMIF('Fluxo Outubro'!$C$17:$C$74,'Fluxo de Caixa consolidado'!B59,'Fluxo Outubro'!$AJ$17:$AJ$74)</f>
        <v>0</v>
      </c>
      <c r="M59" s="77">
        <f>SUMIF('Fluxo Novembro'!$C$18:$C$74,'Fluxo de Caixa consolidado'!B59,'Fluxo Novembro'!$AJ$18:$AJ$74)</f>
        <v>0</v>
      </c>
      <c r="N59" s="78">
        <f>SUMIF('Fluxo Dezembro'!$C$18:$C$74,'Fluxo de Caixa consolidado'!B59,'Fluxo Dezembro'!$AJ$18:$AJ$74)</f>
        <v>0</v>
      </c>
      <c r="O59" s="89"/>
      <c r="P59" s="103">
        <f>SUM(C59:N59)</f>
        <v>0</v>
      </c>
    </row>
    <row r="60" spans="2:16" x14ac:dyDescent="0.2">
      <c r="B60" s="4"/>
      <c r="C60" s="77">
        <f>SUMIF('Fluxo Janeiro'!$C$18:$C$74,'Fluxo de Caixa consolidado'!B60,'Fluxo Janeiro'!$AJ$18:$AJ$74)</f>
        <v>0</v>
      </c>
      <c r="D60" s="77">
        <f>SUMIF('Fluxo Fevereiro'!$C$18:$C$74,'Fluxo de Caixa consolidado'!B60,'Fluxo Fevereiro'!$AJ$18:$AJ$74)</f>
        <v>0</v>
      </c>
      <c r="E60" s="77">
        <f>SUMIF('Fluxo Março'!$C$18:$C$74,'Fluxo de Caixa consolidado'!B60,'Fluxo Março'!$AJ$18:$AJ$74)</f>
        <v>0</v>
      </c>
      <c r="F60" s="77">
        <f>SUMIF('Fluxo Abril'!$C$18:$C$74,'Fluxo de Caixa consolidado'!B60,'Fluxo Abril'!$AJ$18:$AJ$74)</f>
        <v>0</v>
      </c>
      <c r="G60" s="77">
        <f>SUMIF('Fluxo Maio'!$C$18:$C$74,'Fluxo de Caixa consolidado'!B60,'Fluxo Maio'!$AJ$18:$AJ$74)</f>
        <v>0</v>
      </c>
      <c r="H60" s="77">
        <f>SUMIF('Fluxo Junho'!$C$18:$C$74,'Fluxo de Caixa consolidado'!B60,'Fluxo Junho'!$AJ$18:$AJ$74)</f>
        <v>0</v>
      </c>
      <c r="I60" s="77">
        <f>SUMIF('Fluxo Julho'!$C$18:$C$74,'Fluxo de Caixa consolidado'!B60,'Fluxo Julho'!$AJ$18:$AJ$74)</f>
        <v>0</v>
      </c>
      <c r="J60" s="77">
        <f>SUMIF('Fluxo Agosto'!$C$18:$C$74,'Fluxo de Caixa consolidado'!B60,'Fluxo Agosto'!$AJ$18:$AJ$74)</f>
        <v>0</v>
      </c>
      <c r="K60" s="77">
        <f>SUMIF('Fluxo Setembro'!$C$18:$C$74,'Fluxo de Caixa consolidado'!B60,'Fluxo Setembro'!$AJ$18:$AJ$74)</f>
        <v>0</v>
      </c>
      <c r="L60" s="77">
        <f>SUMIF('Fluxo Outubro'!$C$17:$C$74,'Fluxo de Caixa consolidado'!B60,'Fluxo Outubro'!$AJ$17:$AJ$74)</f>
        <v>0</v>
      </c>
      <c r="M60" s="77">
        <f>SUMIF('Fluxo Novembro'!$C$18:$C$74,'Fluxo de Caixa consolidado'!B60,'Fluxo Novembro'!$AJ$18:$AJ$74)</f>
        <v>0</v>
      </c>
      <c r="N60" s="78">
        <f>SUMIF('Fluxo Dezembro'!$C$18:$C$74,'Fluxo de Caixa consolidado'!B60,'Fluxo Dezembro'!$AJ$18:$AJ$74)</f>
        <v>0</v>
      </c>
      <c r="O60" s="89"/>
      <c r="P60" s="103">
        <f t="shared" si="2"/>
        <v>0</v>
      </c>
    </row>
    <row r="61" spans="2:16" x14ac:dyDescent="0.2">
      <c r="B61" s="4"/>
      <c r="C61" s="77">
        <f>SUMIF('Fluxo Janeiro'!$C$18:$C$74,'Fluxo de Caixa consolidado'!B61,'Fluxo Janeiro'!$AJ$18:$AJ$74)</f>
        <v>0</v>
      </c>
      <c r="D61" s="77">
        <f>SUMIF('Fluxo Fevereiro'!$C$18:$C$74,'Fluxo de Caixa consolidado'!B61,'Fluxo Fevereiro'!$AJ$18:$AJ$74)</f>
        <v>0</v>
      </c>
      <c r="E61" s="77">
        <f>SUMIF('Fluxo Março'!$C$18:$C$74,'Fluxo de Caixa consolidado'!B61,'Fluxo Março'!$AJ$18:$AJ$74)</f>
        <v>0</v>
      </c>
      <c r="F61" s="77">
        <f>SUMIF('Fluxo Abril'!$C$18:$C$74,'Fluxo de Caixa consolidado'!B61,'Fluxo Abril'!$AJ$18:$AJ$74)</f>
        <v>0</v>
      </c>
      <c r="G61" s="77">
        <f>SUMIF('Fluxo Maio'!$C$18:$C$74,'Fluxo de Caixa consolidado'!B61,'Fluxo Maio'!$AJ$18:$AJ$74)</f>
        <v>0</v>
      </c>
      <c r="H61" s="77">
        <f>SUMIF('Fluxo Junho'!$C$18:$C$74,'Fluxo de Caixa consolidado'!B61,'Fluxo Junho'!$AJ$18:$AJ$74)</f>
        <v>0</v>
      </c>
      <c r="I61" s="77">
        <f>SUMIF('Fluxo Julho'!$C$18:$C$74,'Fluxo de Caixa consolidado'!B61,'Fluxo Julho'!$AJ$18:$AJ$74)</f>
        <v>0</v>
      </c>
      <c r="J61" s="77">
        <f>SUMIF('Fluxo Agosto'!$C$18:$C$74,'Fluxo de Caixa consolidado'!B61,'Fluxo Agosto'!$AJ$18:$AJ$74)</f>
        <v>0</v>
      </c>
      <c r="K61" s="77">
        <f>SUMIF('Fluxo Setembro'!$C$18:$C$74,'Fluxo de Caixa consolidado'!B61,'Fluxo Setembro'!$AJ$18:$AJ$74)</f>
        <v>0</v>
      </c>
      <c r="L61" s="77">
        <f>SUMIF('Fluxo Outubro'!$C$17:$C$74,'Fluxo de Caixa consolidado'!B61,'Fluxo Outubro'!$AJ$17:$AJ$74)</f>
        <v>0</v>
      </c>
      <c r="M61" s="77">
        <f>SUMIF('Fluxo Novembro'!$C$18:$C$74,'Fluxo de Caixa consolidado'!B61,'Fluxo Novembro'!$AJ$18:$AJ$74)</f>
        <v>0</v>
      </c>
      <c r="N61" s="78">
        <f>SUMIF('Fluxo Dezembro'!$C$18:$C$74,'Fluxo de Caixa consolidado'!B61,'Fluxo Dezembro'!$AJ$18:$AJ$74)</f>
        <v>0</v>
      </c>
      <c r="O61" s="89"/>
      <c r="P61" s="103">
        <f t="shared" si="2"/>
        <v>0</v>
      </c>
    </row>
    <row r="62" spans="2:16" x14ac:dyDescent="0.2">
      <c r="B62" s="4"/>
      <c r="C62" s="77">
        <f>SUMIF('Fluxo Janeiro'!$C$18:$C$74,'Fluxo de Caixa consolidado'!B62,'Fluxo Janeiro'!$AJ$18:$AJ$74)</f>
        <v>0</v>
      </c>
      <c r="D62" s="77">
        <f>SUMIF('Fluxo Fevereiro'!$C$18:$C$74,'Fluxo de Caixa consolidado'!B62,'Fluxo Fevereiro'!$AJ$18:$AJ$74)</f>
        <v>0</v>
      </c>
      <c r="E62" s="77">
        <f>SUMIF('Fluxo Março'!$C$18:$C$74,'Fluxo de Caixa consolidado'!B62,'Fluxo Março'!$AJ$18:$AJ$74)</f>
        <v>0</v>
      </c>
      <c r="F62" s="77">
        <f>SUMIF('Fluxo Abril'!$C$18:$C$74,'Fluxo de Caixa consolidado'!B62,'Fluxo Abril'!$AJ$18:$AJ$74)</f>
        <v>0</v>
      </c>
      <c r="G62" s="77">
        <f>SUMIF('Fluxo Maio'!$C$18:$C$74,'Fluxo de Caixa consolidado'!B62,'Fluxo Maio'!$AJ$18:$AJ$74)</f>
        <v>0</v>
      </c>
      <c r="H62" s="77">
        <f>SUMIF('Fluxo Junho'!$C$18:$C$74,'Fluxo de Caixa consolidado'!B62,'Fluxo Junho'!$AJ$18:$AJ$74)</f>
        <v>0</v>
      </c>
      <c r="I62" s="77">
        <f>SUMIF('Fluxo Julho'!$C$18:$C$74,'Fluxo de Caixa consolidado'!B62,'Fluxo Julho'!$AJ$18:$AJ$74)</f>
        <v>0</v>
      </c>
      <c r="J62" s="77">
        <f>SUMIF('Fluxo Agosto'!$C$18:$C$74,'Fluxo de Caixa consolidado'!B62,'Fluxo Agosto'!$AJ$18:$AJ$74)</f>
        <v>0</v>
      </c>
      <c r="K62" s="77">
        <f>SUMIF('Fluxo Setembro'!$C$18:$C$74,'Fluxo de Caixa consolidado'!B62,'Fluxo Setembro'!$AJ$18:$AJ$74)</f>
        <v>0</v>
      </c>
      <c r="L62" s="77">
        <f>SUMIF('Fluxo Outubro'!$C$17:$C$74,'Fluxo de Caixa consolidado'!B62,'Fluxo Outubro'!$AJ$17:$AJ$74)</f>
        <v>0</v>
      </c>
      <c r="M62" s="77">
        <f>SUMIF('Fluxo Novembro'!$C$18:$C$74,'Fluxo de Caixa consolidado'!B62,'Fluxo Novembro'!$AJ$18:$AJ$74)</f>
        <v>0</v>
      </c>
      <c r="N62" s="78">
        <f>SUMIF('Fluxo Dezembro'!$C$18:$C$74,'Fluxo de Caixa consolidado'!B62,'Fluxo Dezembro'!$AJ$18:$AJ$74)</f>
        <v>0</v>
      </c>
      <c r="O62" s="89"/>
      <c r="P62" s="103">
        <f t="shared" si="2"/>
        <v>0</v>
      </c>
    </row>
    <row r="63" spans="2:16" x14ac:dyDescent="0.2">
      <c r="B63" s="4"/>
      <c r="C63" s="77">
        <f>SUMIF('Fluxo Janeiro'!$C$18:$C$74,'Fluxo de Caixa consolidado'!B63,'Fluxo Janeiro'!$AJ$18:$AJ$74)</f>
        <v>0</v>
      </c>
      <c r="D63" s="77">
        <f>SUMIF('Fluxo Fevereiro'!$C$18:$C$74,'Fluxo de Caixa consolidado'!B63,'Fluxo Fevereiro'!$AJ$18:$AJ$74)</f>
        <v>0</v>
      </c>
      <c r="E63" s="77">
        <f>SUMIF('Fluxo Março'!$C$18:$C$74,'Fluxo de Caixa consolidado'!B63,'Fluxo Março'!$AJ$18:$AJ$74)</f>
        <v>0</v>
      </c>
      <c r="F63" s="77">
        <f>SUMIF('Fluxo Abril'!$C$18:$C$74,'Fluxo de Caixa consolidado'!B63,'Fluxo Abril'!$AJ$18:$AJ$74)</f>
        <v>0</v>
      </c>
      <c r="G63" s="77">
        <f>SUMIF('Fluxo Maio'!$C$18:$C$74,'Fluxo de Caixa consolidado'!B63,'Fluxo Maio'!$AJ$18:$AJ$74)</f>
        <v>0</v>
      </c>
      <c r="H63" s="77">
        <f>SUMIF('Fluxo Junho'!$C$18:$C$74,'Fluxo de Caixa consolidado'!B63,'Fluxo Junho'!$AJ$18:$AJ$74)</f>
        <v>0</v>
      </c>
      <c r="I63" s="77">
        <f>SUMIF('Fluxo Julho'!$C$18:$C$74,'Fluxo de Caixa consolidado'!B63,'Fluxo Julho'!$AJ$18:$AJ$74)</f>
        <v>0</v>
      </c>
      <c r="J63" s="77">
        <f>SUMIF('Fluxo Agosto'!$C$18:$C$74,'Fluxo de Caixa consolidado'!B63,'Fluxo Agosto'!$AJ$18:$AJ$74)</f>
        <v>0</v>
      </c>
      <c r="K63" s="77">
        <f>SUMIF('Fluxo Setembro'!$C$18:$C$74,'Fluxo de Caixa consolidado'!B63,'Fluxo Setembro'!$AJ$18:$AJ$74)</f>
        <v>0</v>
      </c>
      <c r="L63" s="77">
        <f>SUMIF('Fluxo Outubro'!$C$17:$C$74,'Fluxo de Caixa consolidado'!B63,'Fluxo Outubro'!$AJ$17:$AJ$74)</f>
        <v>0</v>
      </c>
      <c r="M63" s="77">
        <f>SUMIF('Fluxo Novembro'!$C$18:$C$74,'Fluxo de Caixa consolidado'!B63,'Fluxo Novembro'!$AJ$18:$AJ$74)</f>
        <v>0</v>
      </c>
      <c r="N63" s="78">
        <f>SUMIF('Fluxo Dezembro'!$C$18:$C$74,'Fluxo de Caixa consolidado'!B63,'Fluxo Dezembro'!$AJ$18:$AJ$74)</f>
        <v>0</v>
      </c>
      <c r="O63" s="89"/>
      <c r="P63" s="103">
        <f t="shared" si="2"/>
        <v>0</v>
      </c>
    </row>
    <row r="64" spans="2:16" x14ac:dyDescent="0.2">
      <c r="B64" s="4"/>
      <c r="C64" s="77">
        <f>SUMIF('Fluxo Janeiro'!$C$18:$C$74,'Fluxo de Caixa consolidado'!B64,'Fluxo Janeiro'!$AJ$18:$AJ$74)</f>
        <v>0</v>
      </c>
      <c r="D64" s="77">
        <f>SUMIF('Fluxo Fevereiro'!$C$18:$C$74,'Fluxo de Caixa consolidado'!B64,'Fluxo Fevereiro'!$AJ$18:$AJ$74)</f>
        <v>0</v>
      </c>
      <c r="E64" s="77">
        <f>SUMIF('Fluxo Março'!$C$18:$C$74,'Fluxo de Caixa consolidado'!B64,'Fluxo Março'!$AJ$18:$AJ$74)</f>
        <v>0</v>
      </c>
      <c r="F64" s="77">
        <f>SUMIF('Fluxo Abril'!$C$18:$C$74,'Fluxo de Caixa consolidado'!B64,'Fluxo Abril'!$AJ$18:$AJ$74)</f>
        <v>0</v>
      </c>
      <c r="G64" s="77">
        <f>SUMIF('Fluxo Maio'!$C$18:$C$74,'Fluxo de Caixa consolidado'!B64,'Fluxo Maio'!$AJ$18:$AJ$74)</f>
        <v>0</v>
      </c>
      <c r="H64" s="77">
        <f>SUMIF('Fluxo Junho'!$C$18:$C$74,'Fluxo de Caixa consolidado'!B64,'Fluxo Junho'!$AJ$18:$AJ$74)</f>
        <v>0</v>
      </c>
      <c r="I64" s="77">
        <f>SUMIF('Fluxo Julho'!$C$18:$C$74,'Fluxo de Caixa consolidado'!B64,'Fluxo Julho'!$AJ$18:$AJ$74)</f>
        <v>0</v>
      </c>
      <c r="J64" s="77">
        <f>SUMIF('Fluxo Agosto'!$C$18:$C$74,'Fluxo de Caixa consolidado'!B64,'Fluxo Agosto'!$AJ$18:$AJ$74)</f>
        <v>0</v>
      </c>
      <c r="K64" s="77">
        <f>SUMIF('Fluxo Setembro'!$C$18:$C$74,'Fluxo de Caixa consolidado'!B64,'Fluxo Setembro'!$AJ$18:$AJ$74)</f>
        <v>0</v>
      </c>
      <c r="L64" s="77">
        <f>SUMIF('Fluxo Outubro'!$C$17:$C$74,'Fluxo de Caixa consolidado'!B64,'Fluxo Outubro'!$AJ$17:$AJ$74)</f>
        <v>0</v>
      </c>
      <c r="M64" s="77">
        <f>SUMIF('Fluxo Novembro'!$C$18:$C$74,'Fluxo de Caixa consolidado'!B64,'Fluxo Novembro'!$AJ$18:$AJ$74)</f>
        <v>0</v>
      </c>
      <c r="N64" s="78">
        <f>SUMIF('Fluxo Dezembro'!$C$18:$C$74,'Fluxo de Caixa consolidado'!B64,'Fluxo Dezembro'!$AJ$18:$AJ$74)</f>
        <v>0</v>
      </c>
      <c r="O64" s="89"/>
      <c r="P64" s="103">
        <f>SUM(C64:N64)</f>
        <v>0</v>
      </c>
    </row>
    <row r="65" spans="2:16" x14ac:dyDescent="0.2">
      <c r="B65" s="4"/>
      <c r="C65" s="77">
        <f>SUMIF('Fluxo Janeiro'!$C$18:$C$74,'Fluxo de Caixa consolidado'!B65,'Fluxo Janeiro'!$AJ$18:$AJ$74)</f>
        <v>0</v>
      </c>
      <c r="D65" s="77">
        <f>SUMIF('Fluxo Fevereiro'!$C$18:$C$74,'Fluxo de Caixa consolidado'!B65,'Fluxo Fevereiro'!$AJ$18:$AJ$74)</f>
        <v>0</v>
      </c>
      <c r="E65" s="77">
        <f>SUMIF('Fluxo Março'!$C$18:$C$74,'Fluxo de Caixa consolidado'!B65,'Fluxo Março'!$AJ$18:$AJ$74)</f>
        <v>0</v>
      </c>
      <c r="F65" s="77">
        <f>SUMIF('Fluxo Abril'!$C$18:$C$74,'Fluxo de Caixa consolidado'!B65,'Fluxo Abril'!$AJ$18:$AJ$74)</f>
        <v>0</v>
      </c>
      <c r="G65" s="77">
        <f>SUMIF('Fluxo Maio'!$C$18:$C$74,'Fluxo de Caixa consolidado'!B65,'Fluxo Maio'!$AJ$18:$AJ$74)</f>
        <v>0</v>
      </c>
      <c r="H65" s="77">
        <f>SUMIF('Fluxo Junho'!$C$18:$C$74,'Fluxo de Caixa consolidado'!B65,'Fluxo Junho'!$AJ$18:$AJ$74)</f>
        <v>0</v>
      </c>
      <c r="I65" s="77">
        <f>SUMIF('Fluxo Julho'!$C$18:$C$74,'Fluxo de Caixa consolidado'!B65,'Fluxo Julho'!$AJ$18:$AJ$74)</f>
        <v>0</v>
      </c>
      <c r="J65" s="77">
        <f>SUMIF('Fluxo Agosto'!$C$18:$C$74,'Fluxo de Caixa consolidado'!B65,'Fluxo Agosto'!$AJ$18:$AJ$74)</f>
        <v>0</v>
      </c>
      <c r="K65" s="77">
        <f>SUMIF('Fluxo Setembro'!$C$18:$C$74,'Fluxo de Caixa consolidado'!B65,'Fluxo Setembro'!$AJ$18:$AJ$74)</f>
        <v>0</v>
      </c>
      <c r="L65" s="77">
        <f>SUMIF('Fluxo Outubro'!$C$17:$C$74,'Fluxo de Caixa consolidado'!B65,'Fluxo Outubro'!$AJ$17:$AJ$74)</f>
        <v>0</v>
      </c>
      <c r="M65" s="77">
        <f>SUMIF('Fluxo Novembro'!$C$18:$C$74,'Fluxo de Caixa consolidado'!B65,'Fluxo Novembro'!$AJ$18:$AJ$74)</f>
        <v>0</v>
      </c>
      <c r="N65" s="78">
        <f>SUMIF('Fluxo Dezembro'!$C$18:$C$74,'Fluxo de Caixa consolidado'!B65,'Fluxo Dezembro'!$AJ$18:$AJ$74)</f>
        <v>0</v>
      </c>
      <c r="O65" s="89"/>
      <c r="P65" s="103">
        <f>SUM(C65:N65)</f>
        <v>0</v>
      </c>
    </row>
    <row r="66" spans="2:16" x14ac:dyDescent="0.2">
      <c r="B66" s="4"/>
      <c r="C66" s="77">
        <f>SUMIF('Fluxo Janeiro'!$C$18:$C$74,'Fluxo de Caixa consolidado'!B66,'Fluxo Janeiro'!$AJ$18:$AJ$74)</f>
        <v>0</v>
      </c>
      <c r="D66" s="77">
        <f>SUMIF('Fluxo Fevereiro'!$C$18:$C$74,'Fluxo de Caixa consolidado'!B66,'Fluxo Fevereiro'!$AJ$18:$AJ$74)</f>
        <v>0</v>
      </c>
      <c r="E66" s="77">
        <f>SUMIF('Fluxo Março'!$C$18:$C$74,'Fluxo de Caixa consolidado'!B66,'Fluxo Março'!$AJ$18:$AJ$74)</f>
        <v>0</v>
      </c>
      <c r="F66" s="77">
        <f>SUMIF('Fluxo Abril'!$C$18:$C$74,'Fluxo de Caixa consolidado'!B66,'Fluxo Abril'!$AJ$18:$AJ$74)</f>
        <v>0</v>
      </c>
      <c r="G66" s="77">
        <f>SUMIF('Fluxo Maio'!$C$18:$C$74,'Fluxo de Caixa consolidado'!B66,'Fluxo Maio'!$AJ$18:$AJ$74)</f>
        <v>0</v>
      </c>
      <c r="H66" s="77">
        <f>SUMIF('Fluxo Junho'!$C$18:$C$74,'Fluxo de Caixa consolidado'!B66,'Fluxo Junho'!$AJ$18:$AJ$74)</f>
        <v>0</v>
      </c>
      <c r="I66" s="77">
        <f>SUMIF('Fluxo Julho'!$C$18:$C$74,'Fluxo de Caixa consolidado'!B66,'Fluxo Julho'!$AJ$18:$AJ$74)</f>
        <v>0</v>
      </c>
      <c r="J66" s="77">
        <f>SUMIF('Fluxo Agosto'!$C$18:$C$74,'Fluxo de Caixa consolidado'!B66,'Fluxo Agosto'!$AJ$18:$AJ$74)</f>
        <v>0</v>
      </c>
      <c r="K66" s="77">
        <f>SUMIF('Fluxo Setembro'!$C$18:$C$74,'Fluxo de Caixa consolidado'!B66,'Fluxo Setembro'!$AJ$18:$AJ$74)</f>
        <v>0</v>
      </c>
      <c r="L66" s="77">
        <f>SUMIF('Fluxo Outubro'!$C$17:$C$74,'Fluxo de Caixa consolidado'!B66,'Fluxo Outubro'!$AJ$17:$AJ$74)</f>
        <v>0</v>
      </c>
      <c r="M66" s="77">
        <f>SUMIF('Fluxo Novembro'!$C$18:$C$74,'Fluxo de Caixa consolidado'!B66,'Fluxo Novembro'!$AJ$18:$AJ$74)</f>
        <v>0</v>
      </c>
      <c r="N66" s="78">
        <f>SUMIF('Fluxo Dezembro'!$C$18:$C$74,'Fluxo de Caixa consolidado'!B66,'Fluxo Dezembro'!$AJ$18:$AJ$74)</f>
        <v>0</v>
      </c>
      <c r="O66" s="89"/>
      <c r="P66" s="103">
        <f>SUM(C66:N66)</f>
        <v>0</v>
      </c>
    </row>
    <row r="67" spans="2:16" x14ac:dyDescent="0.2">
      <c r="B67" s="4"/>
      <c r="C67" s="77">
        <f>SUMIF('Fluxo Janeiro'!$C$18:$C$74,'Fluxo de Caixa consolidado'!B67,'Fluxo Janeiro'!$AJ$18:$AJ$74)</f>
        <v>0</v>
      </c>
      <c r="D67" s="77">
        <f>SUMIF('Fluxo Fevereiro'!$C$18:$C$74,'Fluxo de Caixa consolidado'!B67,'Fluxo Fevereiro'!$AJ$18:$AJ$74)</f>
        <v>0</v>
      </c>
      <c r="E67" s="77">
        <f>SUMIF('Fluxo Março'!$C$18:$C$74,'Fluxo de Caixa consolidado'!B67,'Fluxo Março'!$AJ$18:$AJ$74)</f>
        <v>0</v>
      </c>
      <c r="F67" s="77">
        <f>SUMIF('Fluxo Abril'!$C$18:$C$74,'Fluxo de Caixa consolidado'!B67,'Fluxo Abril'!$AJ$18:$AJ$74)</f>
        <v>0</v>
      </c>
      <c r="G67" s="77">
        <f>SUMIF('Fluxo Maio'!$C$18:$C$74,'Fluxo de Caixa consolidado'!B67,'Fluxo Maio'!$AJ$18:$AJ$74)</f>
        <v>0</v>
      </c>
      <c r="H67" s="77">
        <f>SUMIF('Fluxo Junho'!$C$18:$C$74,'Fluxo de Caixa consolidado'!B67,'Fluxo Junho'!$AJ$18:$AJ$74)</f>
        <v>0</v>
      </c>
      <c r="I67" s="77">
        <f>SUMIF('Fluxo Julho'!$C$18:$C$74,'Fluxo de Caixa consolidado'!B67,'Fluxo Julho'!$AJ$18:$AJ$74)</f>
        <v>0</v>
      </c>
      <c r="J67" s="77">
        <f>SUMIF('Fluxo Agosto'!$C$18:$C$74,'Fluxo de Caixa consolidado'!B67,'Fluxo Agosto'!$AJ$18:$AJ$74)</f>
        <v>0</v>
      </c>
      <c r="K67" s="77">
        <f>SUMIF('Fluxo Setembro'!$C$18:$C$74,'Fluxo de Caixa consolidado'!B67,'Fluxo Setembro'!$AJ$18:$AJ$74)</f>
        <v>0</v>
      </c>
      <c r="L67" s="77">
        <f>SUMIF('Fluxo Outubro'!$C$17:$C$74,'Fluxo de Caixa consolidado'!B67,'Fluxo Outubro'!$AJ$17:$AJ$74)</f>
        <v>0</v>
      </c>
      <c r="M67" s="77">
        <f>SUMIF('Fluxo Novembro'!$C$18:$C$74,'Fluxo de Caixa consolidado'!B67,'Fluxo Novembro'!$AJ$18:$AJ$74)</f>
        <v>0</v>
      </c>
      <c r="N67" s="78">
        <f>SUMIF('Fluxo Dezembro'!$C$18:$C$74,'Fluxo de Caixa consolidado'!B67,'Fluxo Dezembro'!$AJ$18:$AJ$74)</f>
        <v>0</v>
      </c>
      <c r="O67" s="89"/>
      <c r="P67" s="103">
        <f>SUM(C67:N67)</f>
        <v>0</v>
      </c>
    </row>
    <row r="68" spans="2:16" x14ac:dyDescent="0.2">
      <c r="B68" s="4"/>
      <c r="C68" s="77">
        <f>SUMIF('Fluxo Janeiro'!$C$18:$C$74,'Fluxo de Caixa consolidado'!B68,'Fluxo Janeiro'!$AJ$18:$AJ$74)</f>
        <v>0</v>
      </c>
      <c r="D68" s="77">
        <f>SUMIF('Fluxo Fevereiro'!$C$18:$C$74,'Fluxo de Caixa consolidado'!B68,'Fluxo Fevereiro'!$AJ$18:$AJ$74)</f>
        <v>0</v>
      </c>
      <c r="E68" s="77">
        <f>SUMIF('Fluxo Março'!$C$18:$C$74,'Fluxo de Caixa consolidado'!B68,'Fluxo Março'!$AJ$18:$AJ$74)</f>
        <v>0</v>
      </c>
      <c r="F68" s="77">
        <f>SUMIF('Fluxo Abril'!$C$18:$C$74,'Fluxo de Caixa consolidado'!B68,'Fluxo Abril'!$AJ$18:$AJ$74)</f>
        <v>0</v>
      </c>
      <c r="G68" s="77">
        <f>SUMIF('Fluxo Maio'!$C$18:$C$74,'Fluxo de Caixa consolidado'!B68,'Fluxo Maio'!$AJ$18:$AJ$74)</f>
        <v>0</v>
      </c>
      <c r="H68" s="77">
        <f>SUMIF('Fluxo Junho'!$C$18:$C$74,'Fluxo de Caixa consolidado'!B68,'Fluxo Junho'!$AJ$18:$AJ$74)</f>
        <v>0</v>
      </c>
      <c r="I68" s="77">
        <f>SUMIF('Fluxo Julho'!$C$18:$C$74,'Fluxo de Caixa consolidado'!B68,'Fluxo Julho'!$AJ$18:$AJ$74)</f>
        <v>0</v>
      </c>
      <c r="J68" s="77">
        <f>SUMIF('Fluxo Agosto'!$C$18:$C$74,'Fluxo de Caixa consolidado'!B68,'Fluxo Agosto'!$AJ$18:$AJ$74)</f>
        <v>0</v>
      </c>
      <c r="K68" s="77">
        <f>SUMIF('Fluxo Setembro'!$C$18:$C$74,'Fluxo de Caixa consolidado'!B68,'Fluxo Setembro'!$AJ$18:$AJ$74)</f>
        <v>0</v>
      </c>
      <c r="L68" s="77">
        <f>SUMIF('Fluxo Outubro'!$C$17:$C$74,'Fluxo de Caixa consolidado'!B68,'Fluxo Outubro'!$AJ$17:$AJ$74)</f>
        <v>0</v>
      </c>
      <c r="M68" s="77">
        <f>SUMIF('Fluxo Novembro'!$C$18:$C$74,'Fluxo de Caixa consolidado'!B68,'Fluxo Novembro'!$AJ$18:$AJ$74)</f>
        <v>0</v>
      </c>
      <c r="N68" s="78">
        <f>SUMIF('Fluxo Dezembro'!$C$18:$C$74,'Fluxo de Caixa consolidado'!B68,'Fluxo Dezembro'!$AJ$18:$AJ$74)</f>
        <v>0</v>
      </c>
      <c r="O68" s="89"/>
      <c r="P68" s="103">
        <f t="shared" si="2"/>
        <v>0</v>
      </c>
    </row>
    <row r="69" spans="2:16" x14ac:dyDescent="0.2">
      <c r="B69" s="4"/>
      <c r="C69" s="77">
        <f>SUMIF('Fluxo Janeiro'!$C$18:$C$74,'Fluxo de Caixa consolidado'!B69,'Fluxo Janeiro'!$AJ$18:$AJ$74)</f>
        <v>0</v>
      </c>
      <c r="D69" s="77">
        <f>SUMIF('Fluxo Fevereiro'!$C$18:$C$74,'Fluxo de Caixa consolidado'!B69,'Fluxo Fevereiro'!$AJ$18:$AJ$74)</f>
        <v>0</v>
      </c>
      <c r="E69" s="77">
        <f>SUMIF('Fluxo Março'!$C$18:$C$74,'Fluxo de Caixa consolidado'!B69,'Fluxo Março'!$AJ$18:$AJ$74)</f>
        <v>0</v>
      </c>
      <c r="F69" s="77">
        <f>SUMIF('Fluxo Abril'!$C$18:$C$74,'Fluxo de Caixa consolidado'!B69,'Fluxo Abril'!$AJ$18:$AJ$74)</f>
        <v>0</v>
      </c>
      <c r="G69" s="77">
        <f>SUMIF('Fluxo Maio'!$C$18:$C$74,'Fluxo de Caixa consolidado'!B69,'Fluxo Maio'!$AJ$18:$AJ$74)</f>
        <v>0</v>
      </c>
      <c r="H69" s="77">
        <f>SUMIF('Fluxo Junho'!$C$18:$C$74,'Fluxo de Caixa consolidado'!B69,'Fluxo Junho'!$AJ$18:$AJ$74)</f>
        <v>0</v>
      </c>
      <c r="I69" s="77">
        <f>SUMIF('Fluxo Julho'!$C$18:$C$74,'Fluxo de Caixa consolidado'!B69,'Fluxo Julho'!$AJ$18:$AJ$74)</f>
        <v>0</v>
      </c>
      <c r="J69" s="77">
        <f>SUMIF('Fluxo Agosto'!$C$18:$C$74,'Fluxo de Caixa consolidado'!B69,'Fluxo Agosto'!$AJ$18:$AJ$74)</f>
        <v>0</v>
      </c>
      <c r="K69" s="77">
        <f>SUMIF('Fluxo Setembro'!$C$18:$C$74,'Fluxo de Caixa consolidado'!B69,'Fluxo Setembro'!$AJ$18:$AJ$74)</f>
        <v>0</v>
      </c>
      <c r="L69" s="77">
        <f>SUMIF('Fluxo Outubro'!$C$17:$C$74,'Fluxo de Caixa consolidado'!B69,'Fluxo Outubro'!$AJ$17:$AJ$74)</f>
        <v>0</v>
      </c>
      <c r="M69" s="77">
        <f>SUMIF('Fluxo Novembro'!$C$18:$C$74,'Fluxo de Caixa consolidado'!B69,'Fluxo Novembro'!$AJ$18:$AJ$74)</f>
        <v>0</v>
      </c>
      <c r="N69" s="78">
        <f>SUMIF('Fluxo Dezembro'!$C$18:$C$74,'Fluxo de Caixa consolidado'!B69,'Fluxo Dezembro'!$AJ$18:$AJ$74)</f>
        <v>0</v>
      </c>
      <c r="O69" s="89"/>
      <c r="P69" s="103">
        <f t="shared" si="2"/>
        <v>0</v>
      </c>
    </row>
    <row r="70" spans="2:16" x14ac:dyDescent="0.2">
      <c r="B70" s="4"/>
      <c r="C70" s="77">
        <f>SUMIF('Fluxo Janeiro'!$C$18:$C$74,'Fluxo de Caixa consolidado'!B70,'Fluxo Janeiro'!$AJ$18:$AJ$74)</f>
        <v>0</v>
      </c>
      <c r="D70" s="77">
        <f>SUMIF('Fluxo Fevereiro'!$C$18:$C$74,'Fluxo de Caixa consolidado'!B70,'Fluxo Fevereiro'!$AJ$18:$AJ$74)</f>
        <v>0</v>
      </c>
      <c r="E70" s="77">
        <f>SUMIF('Fluxo Março'!$C$18:$C$74,'Fluxo de Caixa consolidado'!B70,'Fluxo Março'!$AJ$18:$AJ$74)</f>
        <v>0</v>
      </c>
      <c r="F70" s="77">
        <f>SUMIF('Fluxo Abril'!$C$18:$C$74,'Fluxo de Caixa consolidado'!B70,'Fluxo Abril'!$AJ$18:$AJ$74)</f>
        <v>0</v>
      </c>
      <c r="G70" s="77">
        <f>SUMIF('Fluxo Maio'!$C$18:$C$74,'Fluxo de Caixa consolidado'!B70,'Fluxo Maio'!$AJ$18:$AJ$74)</f>
        <v>0</v>
      </c>
      <c r="H70" s="77">
        <f>SUMIF('Fluxo Junho'!$C$18:$C$74,'Fluxo de Caixa consolidado'!B70,'Fluxo Junho'!$AJ$18:$AJ$74)</f>
        <v>0</v>
      </c>
      <c r="I70" s="77">
        <f>SUMIF('Fluxo Julho'!$C$18:$C$74,'Fluxo de Caixa consolidado'!B70,'Fluxo Julho'!$AJ$18:$AJ$74)</f>
        <v>0</v>
      </c>
      <c r="J70" s="77">
        <f>SUMIF('Fluxo Agosto'!$C$18:$C$74,'Fluxo de Caixa consolidado'!B70,'Fluxo Agosto'!$AJ$18:$AJ$74)</f>
        <v>0</v>
      </c>
      <c r="K70" s="77">
        <f>SUMIF('Fluxo Setembro'!$C$18:$C$74,'Fluxo de Caixa consolidado'!B70,'Fluxo Setembro'!$AJ$18:$AJ$74)</f>
        <v>0</v>
      </c>
      <c r="L70" s="77">
        <f>SUMIF('Fluxo Outubro'!$C$17:$C$74,'Fluxo de Caixa consolidado'!B70,'Fluxo Outubro'!$AJ$17:$AJ$74)</f>
        <v>0</v>
      </c>
      <c r="M70" s="77">
        <f>SUMIF('Fluxo Novembro'!$C$18:$C$74,'Fluxo de Caixa consolidado'!B70,'Fluxo Novembro'!$AJ$18:$AJ$74)</f>
        <v>0</v>
      </c>
      <c r="N70" s="78">
        <f>SUMIF('Fluxo Dezembro'!$C$18:$C$74,'Fluxo de Caixa consolidado'!B70,'Fluxo Dezembro'!$AJ$18:$AJ$74)</f>
        <v>0</v>
      </c>
      <c r="O70" s="89"/>
      <c r="P70" s="103">
        <f t="shared" si="2"/>
        <v>0</v>
      </c>
    </row>
    <row r="71" spans="2:16" x14ac:dyDescent="0.2">
      <c r="B71" s="4"/>
      <c r="C71" s="77">
        <f>SUMIF('Fluxo Janeiro'!$C$18:$C$74,'Fluxo de Caixa consolidado'!B71,'Fluxo Janeiro'!$AJ$18:$AJ$74)</f>
        <v>0</v>
      </c>
      <c r="D71" s="77">
        <f>SUMIF('Fluxo Fevereiro'!$C$18:$C$74,'Fluxo de Caixa consolidado'!B71,'Fluxo Fevereiro'!$AJ$18:$AJ$74)</f>
        <v>0</v>
      </c>
      <c r="E71" s="77">
        <f>SUMIF('Fluxo Março'!$C$18:$C$74,'Fluxo de Caixa consolidado'!B71,'Fluxo Março'!$AJ$18:$AJ$74)</f>
        <v>0</v>
      </c>
      <c r="F71" s="77">
        <f>SUMIF('Fluxo Abril'!$C$18:$C$74,'Fluxo de Caixa consolidado'!B71,'Fluxo Abril'!$AJ$18:$AJ$74)</f>
        <v>0</v>
      </c>
      <c r="G71" s="77">
        <f>SUMIF('Fluxo Maio'!$C$18:$C$74,'Fluxo de Caixa consolidado'!B71,'Fluxo Maio'!$AJ$18:$AJ$74)</f>
        <v>0</v>
      </c>
      <c r="H71" s="77">
        <f>SUMIF('Fluxo Junho'!$C$18:$C$74,'Fluxo de Caixa consolidado'!B71,'Fluxo Junho'!$AJ$18:$AJ$74)</f>
        <v>0</v>
      </c>
      <c r="I71" s="77">
        <f>SUMIF('Fluxo Julho'!$C$18:$C$74,'Fluxo de Caixa consolidado'!B71,'Fluxo Julho'!$AJ$18:$AJ$74)</f>
        <v>0</v>
      </c>
      <c r="J71" s="77">
        <f>SUMIF('Fluxo Agosto'!$C$18:$C$74,'Fluxo de Caixa consolidado'!B71,'Fluxo Agosto'!$AJ$18:$AJ$74)</f>
        <v>0</v>
      </c>
      <c r="K71" s="77">
        <f>SUMIF('Fluxo Setembro'!$C$18:$C$74,'Fluxo de Caixa consolidado'!B71,'Fluxo Setembro'!$AJ$18:$AJ$74)</f>
        <v>0</v>
      </c>
      <c r="L71" s="77">
        <f>SUMIF('Fluxo Outubro'!$C$17:$C$74,'Fluxo de Caixa consolidado'!B71,'Fluxo Outubro'!$AJ$17:$AJ$74)</f>
        <v>0</v>
      </c>
      <c r="M71" s="77">
        <f>SUMIF('Fluxo Novembro'!$C$18:$C$74,'Fluxo de Caixa consolidado'!B71,'Fluxo Novembro'!$AJ$18:$AJ$74)</f>
        <v>0</v>
      </c>
      <c r="N71" s="78">
        <f>SUMIF('Fluxo Dezembro'!$C$18:$C$74,'Fluxo de Caixa consolidado'!B71,'Fluxo Dezembro'!$AJ$18:$AJ$74)</f>
        <v>0</v>
      </c>
      <c r="O71" s="89"/>
      <c r="P71" s="103">
        <f t="shared" si="2"/>
        <v>0</v>
      </c>
    </row>
    <row r="72" spans="2:16" x14ac:dyDescent="0.2">
      <c r="B72" s="4"/>
      <c r="C72" s="77">
        <f>SUMIF('Fluxo Janeiro'!$C$18:$C$74,'Fluxo de Caixa consolidado'!B72,'Fluxo Janeiro'!$AJ$18:$AJ$74)</f>
        <v>0</v>
      </c>
      <c r="D72" s="77">
        <f>SUMIF('Fluxo Fevereiro'!$C$18:$C$74,'Fluxo de Caixa consolidado'!B72,'Fluxo Fevereiro'!$AJ$18:$AJ$74)</f>
        <v>0</v>
      </c>
      <c r="E72" s="77">
        <f>SUMIF('Fluxo Março'!$C$18:$C$74,'Fluxo de Caixa consolidado'!B72,'Fluxo Março'!$AJ$18:$AJ$74)</f>
        <v>0</v>
      </c>
      <c r="F72" s="77">
        <f>SUMIF('Fluxo Abril'!$C$18:$C$74,'Fluxo de Caixa consolidado'!B72,'Fluxo Abril'!$AJ$18:$AJ$74)</f>
        <v>0</v>
      </c>
      <c r="G72" s="77">
        <f>SUMIF('Fluxo Maio'!$C$18:$C$74,'Fluxo de Caixa consolidado'!B72,'Fluxo Maio'!$AJ$18:$AJ$74)</f>
        <v>0</v>
      </c>
      <c r="H72" s="77">
        <f>SUMIF('Fluxo Junho'!$C$18:$C$74,'Fluxo de Caixa consolidado'!B72,'Fluxo Junho'!$AJ$18:$AJ$74)</f>
        <v>0</v>
      </c>
      <c r="I72" s="77">
        <f>SUMIF('Fluxo Julho'!$C$18:$C$74,'Fluxo de Caixa consolidado'!B72,'Fluxo Julho'!$AJ$18:$AJ$74)</f>
        <v>0</v>
      </c>
      <c r="J72" s="77">
        <f>SUMIF('Fluxo Agosto'!$C$18:$C$74,'Fluxo de Caixa consolidado'!B72,'Fluxo Agosto'!$AJ$18:$AJ$74)</f>
        <v>0</v>
      </c>
      <c r="K72" s="77">
        <f>SUMIF('Fluxo Setembro'!$C$18:$C$74,'Fluxo de Caixa consolidado'!B72,'Fluxo Setembro'!$AJ$18:$AJ$74)</f>
        <v>0</v>
      </c>
      <c r="L72" s="77">
        <f>SUMIF('Fluxo Outubro'!$C$17:$C$74,'Fluxo de Caixa consolidado'!B72,'Fluxo Outubro'!$AJ$17:$AJ$74)</f>
        <v>0</v>
      </c>
      <c r="M72" s="77">
        <f>SUMIF('Fluxo Novembro'!$C$18:$C$74,'Fluxo de Caixa consolidado'!B72,'Fluxo Novembro'!$AJ$18:$AJ$74)</f>
        <v>0</v>
      </c>
      <c r="N72" s="78">
        <f>SUMIF('Fluxo Dezembro'!$C$18:$C$74,'Fluxo de Caixa consolidado'!B72,'Fluxo Dezembro'!$AJ$18:$AJ$74)</f>
        <v>0</v>
      </c>
      <c r="O72" s="89"/>
      <c r="P72" s="103">
        <f>SUM(C72:N72)</f>
        <v>0</v>
      </c>
    </row>
    <row r="73" spans="2:16" x14ac:dyDescent="0.2">
      <c r="B73" s="4"/>
      <c r="C73" s="77">
        <f>SUMIF('Fluxo Janeiro'!$C$18:$C$74,'Fluxo de Caixa consolidado'!B73,'Fluxo Janeiro'!$AJ$18:$AJ$74)</f>
        <v>0</v>
      </c>
      <c r="D73" s="77">
        <f>SUMIF('Fluxo Fevereiro'!$C$18:$C$74,'Fluxo de Caixa consolidado'!B73,'Fluxo Fevereiro'!$AJ$18:$AJ$74)</f>
        <v>0</v>
      </c>
      <c r="E73" s="77">
        <f>SUMIF('Fluxo Março'!$C$18:$C$74,'Fluxo de Caixa consolidado'!B73,'Fluxo Março'!$AJ$18:$AJ$74)</f>
        <v>0</v>
      </c>
      <c r="F73" s="77">
        <f>SUMIF('Fluxo Abril'!$C$18:$C$74,'Fluxo de Caixa consolidado'!B73,'Fluxo Abril'!$AJ$18:$AJ$74)</f>
        <v>0</v>
      </c>
      <c r="G73" s="77">
        <f>SUMIF('Fluxo Maio'!$C$18:$C$74,'Fluxo de Caixa consolidado'!B73,'Fluxo Maio'!$AJ$18:$AJ$74)</f>
        <v>0</v>
      </c>
      <c r="H73" s="77">
        <f>SUMIF('Fluxo Junho'!$C$18:$C$74,'Fluxo de Caixa consolidado'!B73,'Fluxo Junho'!$AJ$18:$AJ$74)</f>
        <v>0</v>
      </c>
      <c r="I73" s="77">
        <f>SUMIF('Fluxo Julho'!$C$18:$C$74,'Fluxo de Caixa consolidado'!B73,'Fluxo Julho'!$AJ$18:$AJ$74)</f>
        <v>0</v>
      </c>
      <c r="J73" s="77">
        <f>SUMIF('Fluxo Agosto'!$C$18:$C$74,'Fluxo de Caixa consolidado'!B73,'Fluxo Agosto'!$AJ$18:$AJ$74)</f>
        <v>0</v>
      </c>
      <c r="K73" s="77">
        <f>SUMIF('Fluxo Setembro'!$C$18:$C$74,'Fluxo de Caixa consolidado'!B73,'Fluxo Setembro'!$AJ$18:$AJ$74)</f>
        <v>0</v>
      </c>
      <c r="L73" s="77">
        <f>SUMIF('Fluxo Outubro'!$C$17:$C$74,'Fluxo de Caixa consolidado'!B73,'Fluxo Outubro'!$AJ$17:$AJ$74)</f>
        <v>0</v>
      </c>
      <c r="M73" s="77">
        <f>SUMIF('Fluxo Novembro'!$C$18:$C$74,'Fluxo de Caixa consolidado'!B73,'Fluxo Novembro'!$AJ$18:$AJ$74)</f>
        <v>0</v>
      </c>
      <c r="N73" s="78">
        <f>SUMIF('Fluxo Dezembro'!$C$18:$C$74,'Fluxo de Caixa consolidado'!B73,'Fluxo Dezembro'!$AJ$18:$AJ$74)</f>
        <v>0</v>
      </c>
      <c r="O73" s="89"/>
      <c r="P73" s="103">
        <f>SUM(C73:N73)</f>
        <v>0</v>
      </c>
    </row>
    <row r="74" spans="2:16" x14ac:dyDescent="0.2">
      <c r="B74" s="4"/>
      <c r="C74" s="77">
        <f>SUMIF('Fluxo Janeiro'!$C$18:$C$74,'Fluxo de Caixa consolidado'!B74,'Fluxo Janeiro'!$AJ$18:$AJ$74)</f>
        <v>0</v>
      </c>
      <c r="D74" s="77">
        <f>SUMIF('Fluxo Fevereiro'!$C$18:$C$74,'Fluxo de Caixa consolidado'!B74,'Fluxo Fevereiro'!$AJ$18:$AJ$74)</f>
        <v>0</v>
      </c>
      <c r="E74" s="77">
        <f>SUMIF('Fluxo Março'!$C$18:$C$74,'Fluxo de Caixa consolidado'!B74,'Fluxo Março'!$AJ$18:$AJ$74)</f>
        <v>0</v>
      </c>
      <c r="F74" s="77">
        <f>SUMIF('Fluxo Abril'!$C$18:$C$74,'Fluxo de Caixa consolidado'!B74,'Fluxo Abril'!$AJ$18:$AJ$74)</f>
        <v>0</v>
      </c>
      <c r="G74" s="77">
        <f>SUMIF('Fluxo Maio'!$C$18:$C$74,'Fluxo de Caixa consolidado'!B74,'Fluxo Maio'!$AJ$18:$AJ$74)</f>
        <v>0</v>
      </c>
      <c r="H74" s="77">
        <f>SUMIF('Fluxo Junho'!$C$18:$C$74,'Fluxo de Caixa consolidado'!B74,'Fluxo Junho'!$AJ$18:$AJ$74)</f>
        <v>0</v>
      </c>
      <c r="I74" s="77">
        <f>SUMIF('Fluxo Julho'!$C$18:$C$74,'Fluxo de Caixa consolidado'!B74,'Fluxo Julho'!$AJ$18:$AJ$74)</f>
        <v>0</v>
      </c>
      <c r="J74" s="77">
        <f>SUMIF('Fluxo Agosto'!$C$18:$C$74,'Fluxo de Caixa consolidado'!B74,'Fluxo Agosto'!$AJ$18:$AJ$74)</f>
        <v>0</v>
      </c>
      <c r="K74" s="77">
        <f>SUMIF('Fluxo Setembro'!$C$18:$C$74,'Fluxo de Caixa consolidado'!B74,'Fluxo Setembro'!$AJ$18:$AJ$74)</f>
        <v>0</v>
      </c>
      <c r="L74" s="77">
        <f>SUMIF('Fluxo Outubro'!$C$17:$C$74,'Fluxo de Caixa consolidado'!B74,'Fluxo Outubro'!$AJ$17:$AJ$74)</f>
        <v>0</v>
      </c>
      <c r="M74" s="77">
        <f>SUMIF('Fluxo Novembro'!$C$18:$C$74,'Fluxo de Caixa consolidado'!B74,'Fluxo Novembro'!$AJ$18:$AJ$74)</f>
        <v>0</v>
      </c>
      <c r="N74" s="78">
        <f>SUMIF('Fluxo Dezembro'!$C$18:$C$74,'Fluxo de Caixa consolidado'!B74,'Fluxo Dezembro'!$AJ$18:$AJ$74)</f>
        <v>0</v>
      </c>
      <c r="O74" s="89"/>
      <c r="P74" s="103">
        <f>SUM(C74:N74)</f>
        <v>0</v>
      </c>
    </row>
    <row r="75" spans="2:16" x14ac:dyDescent="0.2">
      <c r="B75" s="4"/>
      <c r="C75" s="77">
        <f>SUMIF('Fluxo Janeiro'!$C$18:$C$74,'Fluxo de Caixa consolidado'!B75,'Fluxo Janeiro'!$AJ$18:$AJ$74)</f>
        <v>0</v>
      </c>
      <c r="D75" s="77">
        <f>SUMIF('Fluxo Fevereiro'!$C$18:$C$74,'Fluxo de Caixa consolidado'!B75,'Fluxo Fevereiro'!$AJ$18:$AJ$74)</f>
        <v>0</v>
      </c>
      <c r="E75" s="77">
        <f>SUMIF('Fluxo Março'!$C$18:$C$74,'Fluxo de Caixa consolidado'!B75,'Fluxo Março'!$AJ$18:$AJ$74)</f>
        <v>0</v>
      </c>
      <c r="F75" s="77">
        <f>SUMIF('Fluxo Abril'!$C$18:$C$74,'Fluxo de Caixa consolidado'!B75,'Fluxo Abril'!$AJ$18:$AJ$74)</f>
        <v>0</v>
      </c>
      <c r="G75" s="77">
        <f>SUMIF('Fluxo Maio'!$C$18:$C$74,'Fluxo de Caixa consolidado'!B75,'Fluxo Maio'!$AJ$18:$AJ$74)</f>
        <v>0</v>
      </c>
      <c r="H75" s="77">
        <f>SUMIF('Fluxo Junho'!$C$18:$C$74,'Fluxo de Caixa consolidado'!B75,'Fluxo Junho'!$AJ$18:$AJ$74)</f>
        <v>0</v>
      </c>
      <c r="I75" s="77">
        <f>SUMIF('Fluxo Julho'!$C$18:$C$74,'Fluxo de Caixa consolidado'!B75,'Fluxo Julho'!$AJ$18:$AJ$74)</f>
        <v>0</v>
      </c>
      <c r="J75" s="77">
        <f>SUMIF('Fluxo Agosto'!$C$18:$C$74,'Fluxo de Caixa consolidado'!B75,'Fluxo Agosto'!$AJ$18:$AJ$74)</f>
        <v>0</v>
      </c>
      <c r="K75" s="77">
        <f>SUMIF('Fluxo Setembro'!$C$18:$C$74,'Fluxo de Caixa consolidado'!B75,'Fluxo Setembro'!$AJ$18:$AJ$74)</f>
        <v>0</v>
      </c>
      <c r="L75" s="77">
        <f>SUMIF('Fluxo Outubro'!$C$17:$C$74,'Fluxo de Caixa consolidado'!B75,'Fluxo Outubro'!$AJ$17:$AJ$74)</f>
        <v>0</v>
      </c>
      <c r="M75" s="77">
        <f>SUMIF('Fluxo Novembro'!$C$18:$C$74,'Fluxo de Caixa consolidado'!B75,'Fluxo Novembro'!$AJ$18:$AJ$74)</f>
        <v>0</v>
      </c>
      <c r="N75" s="78">
        <f>SUMIF('Fluxo Dezembro'!$C$18:$C$74,'Fluxo de Caixa consolidado'!B75,'Fluxo Dezembro'!$AJ$18:$AJ$74)</f>
        <v>0</v>
      </c>
      <c r="O75" s="89"/>
      <c r="P75" s="103">
        <f>SUM(C75:N75)</f>
        <v>0</v>
      </c>
    </row>
    <row r="76" spans="2:16" x14ac:dyDescent="0.2">
      <c r="B76" s="4"/>
      <c r="C76" s="77">
        <f>SUMIF('Fluxo Janeiro'!$C$18:$C$74,'Fluxo de Caixa consolidado'!B76,'Fluxo Janeiro'!$AJ$18:$AJ$74)</f>
        <v>0</v>
      </c>
      <c r="D76" s="77">
        <f>SUMIF('Fluxo Fevereiro'!$C$18:$C$74,'Fluxo de Caixa consolidado'!B76,'Fluxo Fevereiro'!$AJ$18:$AJ$74)</f>
        <v>0</v>
      </c>
      <c r="E76" s="77">
        <f>SUMIF('Fluxo Março'!$C$18:$C$74,'Fluxo de Caixa consolidado'!B76,'Fluxo Março'!$AJ$18:$AJ$74)</f>
        <v>0</v>
      </c>
      <c r="F76" s="77">
        <f>SUMIF('Fluxo Abril'!$C$18:$C$74,'Fluxo de Caixa consolidado'!B76,'Fluxo Abril'!$AJ$18:$AJ$74)</f>
        <v>0</v>
      </c>
      <c r="G76" s="77">
        <f>SUMIF('Fluxo Maio'!$C$18:$C$74,'Fluxo de Caixa consolidado'!B76,'Fluxo Maio'!$AJ$18:$AJ$74)</f>
        <v>0</v>
      </c>
      <c r="H76" s="77">
        <f>SUMIF('Fluxo Junho'!$C$18:$C$74,'Fluxo de Caixa consolidado'!B76,'Fluxo Junho'!$AJ$18:$AJ$74)</f>
        <v>0</v>
      </c>
      <c r="I76" s="77">
        <f>SUMIF('Fluxo Julho'!$C$18:$C$74,'Fluxo de Caixa consolidado'!B76,'Fluxo Julho'!$AJ$18:$AJ$74)</f>
        <v>0</v>
      </c>
      <c r="J76" s="77">
        <f>SUMIF('Fluxo Agosto'!$C$18:$C$74,'Fluxo de Caixa consolidado'!B76,'Fluxo Agosto'!$AJ$18:$AJ$74)</f>
        <v>0</v>
      </c>
      <c r="K76" s="77">
        <f>SUMIF('Fluxo Setembro'!$C$18:$C$74,'Fluxo de Caixa consolidado'!B76,'Fluxo Setembro'!$AJ$18:$AJ$74)</f>
        <v>0</v>
      </c>
      <c r="L76" s="77">
        <f>SUMIF('Fluxo Outubro'!$C$17:$C$74,'Fluxo de Caixa consolidado'!B76,'Fluxo Outubro'!$AJ$17:$AJ$74)</f>
        <v>0</v>
      </c>
      <c r="M76" s="77">
        <f>SUMIF('Fluxo Novembro'!$C$18:$C$74,'Fluxo de Caixa consolidado'!B76,'Fluxo Novembro'!$AJ$18:$AJ$74)</f>
        <v>0</v>
      </c>
      <c r="N76" s="78">
        <f>SUMIF('Fluxo Dezembro'!$C$18:$C$74,'Fluxo de Caixa consolidado'!B76,'Fluxo Dezembro'!$AJ$18:$AJ$74)</f>
        <v>0</v>
      </c>
      <c r="O76" s="89"/>
      <c r="P76" s="103">
        <f t="shared" si="2"/>
        <v>0</v>
      </c>
    </row>
    <row r="77" spans="2:16" x14ac:dyDescent="0.2">
      <c r="B77" s="4"/>
      <c r="C77" s="77">
        <f>SUMIF('Fluxo Janeiro'!$C$18:$C$74,'Fluxo de Caixa consolidado'!B77,'Fluxo Janeiro'!$AJ$18:$AJ$74)</f>
        <v>0</v>
      </c>
      <c r="D77" s="77">
        <f>SUMIF('Fluxo Fevereiro'!$C$18:$C$74,'Fluxo de Caixa consolidado'!B77,'Fluxo Fevereiro'!$AJ$18:$AJ$74)</f>
        <v>0</v>
      </c>
      <c r="E77" s="77">
        <f>SUMIF('Fluxo Março'!$C$18:$C$74,'Fluxo de Caixa consolidado'!B77,'Fluxo Março'!$AJ$18:$AJ$74)</f>
        <v>0</v>
      </c>
      <c r="F77" s="77">
        <f>SUMIF('Fluxo Abril'!$C$18:$C$74,'Fluxo de Caixa consolidado'!B77,'Fluxo Abril'!$AJ$18:$AJ$74)</f>
        <v>0</v>
      </c>
      <c r="G77" s="77">
        <f>SUMIF('Fluxo Maio'!$C$18:$C$74,'Fluxo de Caixa consolidado'!B77,'Fluxo Maio'!$AJ$18:$AJ$74)</f>
        <v>0</v>
      </c>
      <c r="H77" s="77">
        <f>SUMIF('Fluxo Junho'!$C$18:$C$74,'Fluxo de Caixa consolidado'!B77,'Fluxo Junho'!$AJ$18:$AJ$74)</f>
        <v>0</v>
      </c>
      <c r="I77" s="77">
        <f>SUMIF('Fluxo Julho'!$C$18:$C$74,'Fluxo de Caixa consolidado'!B77,'Fluxo Julho'!$AJ$18:$AJ$74)</f>
        <v>0</v>
      </c>
      <c r="J77" s="77">
        <f>SUMIF('Fluxo Agosto'!$C$18:$C$74,'Fluxo de Caixa consolidado'!B77,'Fluxo Agosto'!$AJ$18:$AJ$74)</f>
        <v>0</v>
      </c>
      <c r="K77" s="77">
        <f>SUMIF('Fluxo Setembro'!$C$18:$C$74,'Fluxo de Caixa consolidado'!B77,'Fluxo Setembro'!$AJ$18:$AJ$74)</f>
        <v>0</v>
      </c>
      <c r="L77" s="77">
        <f>SUMIF('Fluxo Outubro'!$C$17:$C$74,'Fluxo de Caixa consolidado'!B77,'Fluxo Outubro'!$AJ$17:$AJ$74)</f>
        <v>0</v>
      </c>
      <c r="M77" s="77">
        <f>SUMIF('Fluxo Novembro'!$C$18:$C$74,'Fluxo de Caixa consolidado'!B77,'Fluxo Novembro'!$AJ$18:$AJ$74)</f>
        <v>0</v>
      </c>
      <c r="N77" s="78">
        <f>SUMIF('Fluxo Dezembro'!$C$18:$C$74,'Fluxo de Caixa consolidado'!B77,'Fluxo Dezembro'!$AJ$18:$AJ$74)</f>
        <v>0</v>
      </c>
      <c r="O77" s="89"/>
      <c r="P77" s="103">
        <f t="shared" si="2"/>
        <v>0</v>
      </c>
    </row>
    <row r="78" spans="2:16" x14ac:dyDescent="0.2">
      <c r="B78" s="4"/>
      <c r="C78" s="77">
        <f>SUMIF('Fluxo Janeiro'!$C$18:$C$74,'Fluxo de Caixa consolidado'!B78,'Fluxo Janeiro'!$AJ$18:$AJ$74)</f>
        <v>0</v>
      </c>
      <c r="D78" s="77">
        <f>SUMIF('Fluxo Fevereiro'!$C$18:$C$74,'Fluxo de Caixa consolidado'!B78,'Fluxo Fevereiro'!$AJ$18:$AJ$74)</f>
        <v>0</v>
      </c>
      <c r="E78" s="77">
        <f>SUMIF('Fluxo Março'!$C$18:$C$74,'Fluxo de Caixa consolidado'!B78,'Fluxo Março'!$AJ$18:$AJ$74)</f>
        <v>0</v>
      </c>
      <c r="F78" s="77">
        <f>SUMIF('Fluxo Abril'!$C$18:$C$74,'Fluxo de Caixa consolidado'!B78,'Fluxo Abril'!$AJ$18:$AJ$74)</f>
        <v>0</v>
      </c>
      <c r="G78" s="77">
        <f>SUMIF('Fluxo Maio'!$C$18:$C$74,'Fluxo de Caixa consolidado'!B78,'Fluxo Maio'!$AJ$18:$AJ$74)</f>
        <v>0</v>
      </c>
      <c r="H78" s="77">
        <f>SUMIF('Fluxo Junho'!$C$18:$C$74,'Fluxo de Caixa consolidado'!B78,'Fluxo Junho'!$AJ$18:$AJ$74)</f>
        <v>0</v>
      </c>
      <c r="I78" s="77">
        <f>SUMIF('Fluxo Julho'!$C$18:$C$74,'Fluxo de Caixa consolidado'!B78,'Fluxo Julho'!$AJ$18:$AJ$74)</f>
        <v>0</v>
      </c>
      <c r="J78" s="77">
        <f>SUMIF('Fluxo Agosto'!$C$18:$C$74,'Fluxo de Caixa consolidado'!B78,'Fluxo Agosto'!$AJ$18:$AJ$74)</f>
        <v>0</v>
      </c>
      <c r="K78" s="77">
        <f>SUMIF('Fluxo Setembro'!$C$18:$C$74,'Fluxo de Caixa consolidado'!B78,'Fluxo Setembro'!$AJ$18:$AJ$74)</f>
        <v>0</v>
      </c>
      <c r="L78" s="77">
        <f>SUMIF('Fluxo Outubro'!$C$17:$C$74,'Fluxo de Caixa consolidado'!B78,'Fluxo Outubro'!$AJ$17:$AJ$74)</f>
        <v>0</v>
      </c>
      <c r="M78" s="77">
        <f>SUMIF('Fluxo Novembro'!$C$18:$C$74,'Fluxo de Caixa consolidado'!B78,'Fluxo Novembro'!$AJ$18:$AJ$74)</f>
        <v>0</v>
      </c>
      <c r="N78" s="78">
        <f>SUMIF('Fluxo Dezembro'!$C$18:$C$74,'Fluxo de Caixa consolidado'!B78,'Fluxo Dezembro'!$AJ$18:$AJ$74)</f>
        <v>0</v>
      </c>
      <c r="O78" s="89"/>
      <c r="P78" s="103">
        <f>SUM(C78:N78)</f>
        <v>0</v>
      </c>
    </row>
    <row r="79" spans="2:16" x14ac:dyDescent="0.2">
      <c r="B79" s="4"/>
      <c r="C79" s="77">
        <f>SUMIF('Fluxo Janeiro'!$C$18:$C$74,'Fluxo de Caixa consolidado'!B79,'Fluxo Janeiro'!$AJ$18:$AJ$74)</f>
        <v>0</v>
      </c>
      <c r="D79" s="77">
        <f>SUMIF('Fluxo Fevereiro'!$C$18:$C$74,'Fluxo de Caixa consolidado'!B79,'Fluxo Fevereiro'!$AJ$18:$AJ$74)</f>
        <v>0</v>
      </c>
      <c r="E79" s="77">
        <f>SUMIF('Fluxo Março'!$C$18:$C$74,'Fluxo de Caixa consolidado'!B79,'Fluxo Março'!$AJ$18:$AJ$74)</f>
        <v>0</v>
      </c>
      <c r="F79" s="77">
        <f>SUMIF('Fluxo Abril'!$C$18:$C$74,'Fluxo de Caixa consolidado'!B79,'Fluxo Abril'!$AJ$18:$AJ$74)</f>
        <v>0</v>
      </c>
      <c r="G79" s="77">
        <f>SUMIF('Fluxo Maio'!$C$18:$C$74,'Fluxo de Caixa consolidado'!B79,'Fluxo Maio'!$AJ$18:$AJ$74)</f>
        <v>0</v>
      </c>
      <c r="H79" s="77">
        <f>SUMIF('Fluxo Junho'!$C$18:$C$74,'Fluxo de Caixa consolidado'!B79,'Fluxo Junho'!$AJ$18:$AJ$74)</f>
        <v>0</v>
      </c>
      <c r="I79" s="77">
        <f>SUMIF('Fluxo Julho'!$C$18:$C$74,'Fluxo de Caixa consolidado'!B79,'Fluxo Julho'!$AJ$18:$AJ$74)</f>
        <v>0</v>
      </c>
      <c r="J79" s="77">
        <f>SUMIF('Fluxo Agosto'!$C$18:$C$74,'Fluxo de Caixa consolidado'!B79,'Fluxo Agosto'!$AJ$18:$AJ$74)</f>
        <v>0</v>
      </c>
      <c r="K79" s="77">
        <f>SUMIF('Fluxo Setembro'!$C$18:$C$74,'Fluxo de Caixa consolidado'!B79,'Fluxo Setembro'!$AJ$18:$AJ$74)</f>
        <v>0</v>
      </c>
      <c r="L79" s="77">
        <f>SUMIF('Fluxo Outubro'!$C$17:$C$74,'Fluxo de Caixa consolidado'!B79,'Fluxo Outubro'!$AJ$17:$AJ$74)</f>
        <v>0</v>
      </c>
      <c r="M79" s="77">
        <f>SUMIF('Fluxo Novembro'!$C$18:$C$74,'Fluxo de Caixa consolidado'!B79,'Fluxo Novembro'!$AJ$18:$AJ$74)</f>
        <v>0</v>
      </c>
      <c r="N79" s="78">
        <f>SUMIF('Fluxo Dezembro'!$C$18:$C$74,'Fluxo de Caixa consolidado'!B79,'Fluxo Dezembro'!$AJ$18:$AJ$74)</f>
        <v>0</v>
      </c>
      <c r="O79" s="89"/>
      <c r="P79" s="103">
        <f t="shared" si="2"/>
        <v>0</v>
      </c>
    </row>
    <row r="80" spans="2:16" x14ac:dyDescent="0.2">
      <c r="B80" s="4"/>
      <c r="C80" s="77">
        <f>SUMIF('Fluxo Janeiro'!$C$18:$C$74,'Fluxo de Caixa consolidado'!B80,'Fluxo Janeiro'!$AJ$18:$AJ$74)</f>
        <v>0</v>
      </c>
      <c r="D80" s="77">
        <f>SUMIF('Fluxo Fevereiro'!$C$18:$C$74,'Fluxo de Caixa consolidado'!B80,'Fluxo Fevereiro'!$AJ$18:$AJ$74)</f>
        <v>0</v>
      </c>
      <c r="E80" s="77">
        <f>SUMIF('Fluxo Março'!$C$18:$C$74,'Fluxo de Caixa consolidado'!B80,'Fluxo Março'!$AJ$18:$AJ$74)</f>
        <v>0</v>
      </c>
      <c r="F80" s="77">
        <f>SUMIF('Fluxo Abril'!$C$18:$C$74,'Fluxo de Caixa consolidado'!B80,'Fluxo Abril'!$AJ$18:$AJ$74)</f>
        <v>0</v>
      </c>
      <c r="G80" s="77">
        <f>SUMIF('Fluxo Maio'!$C$18:$C$74,'Fluxo de Caixa consolidado'!B80,'Fluxo Maio'!$AJ$18:$AJ$74)</f>
        <v>0</v>
      </c>
      <c r="H80" s="77">
        <f>SUMIF('Fluxo Junho'!$C$18:$C$74,'Fluxo de Caixa consolidado'!B80,'Fluxo Junho'!$AJ$18:$AJ$74)</f>
        <v>0</v>
      </c>
      <c r="I80" s="77">
        <f>SUMIF('Fluxo Julho'!$C$18:$C$74,'Fluxo de Caixa consolidado'!B80,'Fluxo Julho'!$AJ$18:$AJ$74)</f>
        <v>0</v>
      </c>
      <c r="J80" s="77">
        <f>SUMIF('Fluxo Agosto'!$C$18:$C$74,'Fluxo de Caixa consolidado'!B80,'Fluxo Agosto'!$AJ$18:$AJ$74)</f>
        <v>0</v>
      </c>
      <c r="K80" s="77">
        <f>SUMIF('Fluxo Setembro'!$C$18:$C$74,'Fluxo de Caixa consolidado'!B80,'Fluxo Setembro'!$AJ$18:$AJ$74)</f>
        <v>0</v>
      </c>
      <c r="L80" s="77">
        <f>SUMIF('Fluxo Outubro'!$C$17:$C$74,'Fluxo de Caixa consolidado'!B80,'Fluxo Outubro'!$AJ$17:$AJ$74)</f>
        <v>0</v>
      </c>
      <c r="M80" s="77">
        <f>SUMIF('Fluxo Novembro'!$C$18:$C$74,'Fluxo de Caixa consolidado'!B80,'Fluxo Novembro'!$AJ$18:$AJ$74)</f>
        <v>0</v>
      </c>
      <c r="N80" s="78">
        <f>SUMIF('Fluxo Dezembro'!$C$18:$C$74,'Fluxo de Caixa consolidado'!B80,'Fluxo Dezembro'!$AJ$18:$AJ$74)</f>
        <v>0</v>
      </c>
      <c r="O80" s="89"/>
      <c r="P80" s="103">
        <f>SUM(C80:N80)</f>
        <v>0</v>
      </c>
    </row>
    <row r="81" spans="2:16" x14ac:dyDescent="0.2">
      <c r="B81" s="4"/>
      <c r="C81" s="77">
        <f>SUMIF('Fluxo Janeiro'!$C$18:$C$74,'Fluxo de Caixa consolidado'!B81,'Fluxo Janeiro'!$AJ$18:$AJ$74)</f>
        <v>0</v>
      </c>
      <c r="D81" s="77">
        <f>SUMIF('Fluxo Fevereiro'!$C$18:$C$74,'Fluxo de Caixa consolidado'!B81,'Fluxo Fevereiro'!$AJ$18:$AJ$74)</f>
        <v>0</v>
      </c>
      <c r="E81" s="77">
        <f>SUMIF('Fluxo Março'!$C$18:$C$74,'Fluxo de Caixa consolidado'!B81,'Fluxo Março'!$AJ$18:$AJ$74)</f>
        <v>0</v>
      </c>
      <c r="F81" s="77">
        <f>SUMIF('Fluxo Abril'!$C$18:$C$74,'Fluxo de Caixa consolidado'!B81,'Fluxo Abril'!$AJ$18:$AJ$74)</f>
        <v>0</v>
      </c>
      <c r="G81" s="77">
        <f>SUMIF('Fluxo Maio'!$C$18:$C$74,'Fluxo de Caixa consolidado'!B81,'Fluxo Maio'!$AJ$18:$AJ$74)</f>
        <v>0</v>
      </c>
      <c r="H81" s="77">
        <f>SUMIF('Fluxo Junho'!$C$18:$C$74,'Fluxo de Caixa consolidado'!B81,'Fluxo Junho'!$AJ$18:$AJ$74)</f>
        <v>0</v>
      </c>
      <c r="I81" s="77">
        <f>SUMIF('Fluxo Julho'!$C$18:$C$74,'Fluxo de Caixa consolidado'!B81,'Fluxo Julho'!$AJ$18:$AJ$74)</f>
        <v>0</v>
      </c>
      <c r="J81" s="77">
        <f>SUMIF('Fluxo Agosto'!$C$18:$C$74,'Fluxo de Caixa consolidado'!B81,'Fluxo Agosto'!$AJ$18:$AJ$74)</f>
        <v>0</v>
      </c>
      <c r="K81" s="77">
        <f>SUMIF('Fluxo Setembro'!$C$18:$C$74,'Fluxo de Caixa consolidado'!B81,'Fluxo Setembro'!$AJ$18:$AJ$74)</f>
        <v>0</v>
      </c>
      <c r="L81" s="77">
        <f>SUMIF('Fluxo Outubro'!$C$17:$C$74,'Fluxo de Caixa consolidado'!B81,'Fluxo Outubro'!$AJ$17:$AJ$74)</f>
        <v>0</v>
      </c>
      <c r="M81" s="77">
        <f>SUMIF('Fluxo Novembro'!$C$18:$C$74,'Fluxo de Caixa consolidado'!B81,'Fluxo Novembro'!$AJ$18:$AJ$74)</f>
        <v>0</v>
      </c>
      <c r="N81" s="78">
        <f>SUMIF('Fluxo Dezembro'!$C$18:$C$74,'Fluxo de Caixa consolidado'!B81,'Fluxo Dezembro'!$AJ$18:$AJ$74)</f>
        <v>0</v>
      </c>
      <c r="O81" s="89"/>
      <c r="P81" s="103">
        <f>SUM(C81:N81)</f>
        <v>0</v>
      </c>
    </row>
    <row r="82" spans="2:16" x14ac:dyDescent="0.2">
      <c r="B82" s="4"/>
      <c r="C82" s="77">
        <f>SUMIF('Fluxo Janeiro'!$C$18:$C$74,'Fluxo de Caixa consolidado'!B82,'Fluxo Janeiro'!$AJ$18:$AJ$74)</f>
        <v>0</v>
      </c>
      <c r="D82" s="77">
        <f>SUMIF('Fluxo Fevereiro'!$C$18:$C$74,'Fluxo de Caixa consolidado'!B82,'Fluxo Fevereiro'!$AJ$18:$AJ$74)</f>
        <v>0</v>
      </c>
      <c r="E82" s="77">
        <f>SUMIF('Fluxo Março'!$C$18:$C$74,'Fluxo de Caixa consolidado'!B82,'Fluxo Março'!$AJ$18:$AJ$74)</f>
        <v>0</v>
      </c>
      <c r="F82" s="77">
        <f>SUMIF('Fluxo Abril'!$C$18:$C$74,'Fluxo de Caixa consolidado'!B82,'Fluxo Abril'!$AJ$18:$AJ$74)</f>
        <v>0</v>
      </c>
      <c r="G82" s="77">
        <f>SUMIF('Fluxo Maio'!$C$18:$C$74,'Fluxo de Caixa consolidado'!B82,'Fluxo Maio'!$AJ$18:$AJ$74)</f>
        <v>0</v>
      </c>
      <c r="H82" s="77">
        <f>SUMIF('Fluxo Junho'!$C$18:$C$74,'Fluxo de Caixa consolidado'!B82,'Fluxo Junho'!$AJ$18:$AJ$74)</f>
        <v>0</v>
      </c>
      <c r="I82" s="77">
        <f>SUMIF('Fluxo Julho'!$C$18:$C$74,'Fluxo de Caixa consolidado'!B82,'Fluxo Julho'!$AJ$18:$AJ$74)</f>
        <v>0</v>
      </c>
      <c r="J82" s="77">
        <f>SUMIF('Fluxo Agosto'!$C$18:$C$74,'Fluxo de Caixa consolidado'!B82,'Fluxo Agosto'!$AJ$18:$AJ$74)</f>
        <v>0</v>
      </c>
      <c r="K82" s="77">
        <f>SUMIF('Fluxo Setembro'!$C$18:$C$74,'Fluxo de Caixa consolidado'!B82,'Fluxo Setembro'!$AJ$18:$AJ$74)</f>
        <v>0</v>
      </c>
      <c r="L82" s="77">
        <f>SUMIF('Fluxo Outubro'!$C$17:$C$74,'Fluxo de Caixa consolidado'!B82,'Fluxo Outubro'!$AJ$17:$AJ$74)</f>
        <v>0</v>
      </c>
      <c r="M82" s="77">
        <f>SUMIF('Fluxo Novembro'!$C$18:$C$74,'Fluxo de Caixa consolidado'!B82,'Fluxo Novembro'!$AJ$18:$AJ$74)</f>
        <v>0</v>
      </c>
      <c r="N82" s="78">
        <f>SUMIF('Fluxo Dezembro'!$C$18:$C$74,'Fluxo de Caixa consolidado'!B82,'Fluxo Dezembro'!$AJ$18:$AJ$74)</f>
        <v>0</v>
      </c>
      <c r="O82" s="89"/>
      <c r="P82" s="103">
        <f t="shared" si="2"/>
        <v>0</v>
      </c>
    </row>
    <row r="83" spans="2:16" x14ac:dyDescent="0.2">
      <c r="B83" s="4"/>
      <c r="C83" s="77">
        <f>SUMIF('Fluxo Janeiro'!$C$18:$C$74,'Fluxo de Caixa consolidado'!B83,'Fluxo Janeiro'!$AJ$18:$AJ$74)</f>
        <v>0</v>
      </c>
      <c r="D83" s="77">
        <f>SUMIF('Fluxo Fevereiro'!$C$18:$C$74,'Fluxo de Caixa consolidado'!B83,'Fluxo Fevereiro'!$AJ$18:$AJ$74)</f>
        <v>0</v>
      </c>
      <c r="E83" s="77">
        <f>SUMIF('Fluxo Março'!$C$18:$C$74,'Fluxo de Caixa consolidado'!B83,'Fluxo Março'!$AJ$18:$AJ$74)</f>
        <v>0</v>
      </c>
      <c r="F83" s="77">
        <f>SUMIF('Fluxo Abril'!$C$18:$C$74,'Fluxo de Caixa consolidado'!B83,'Fluxo Abril'!$AJ$18:$AJ$74)</f>
        <v>0</v>
      </c>
      <c r="G83" s="77">
        <f>SUMIF('Fluxo Maio'!$C$18:$C$74,'Fluxo de Caixa consolidado'!B83,'Fluxo Maio'!$AJ$18:$AJ$74)</f>
        <v>0</v>
      </c>
      <c r="H83" s="77">
        <f>SUMIF('Fluxo Junho'!$C$18:$C$74,'Fluxo de Caixa consolidado'!B83,'Fluxo Junho'!$AJ$18:$AJ$74)</f>
        <v>0</v>
      </c>
      <c r="I83" s="77">
        <f>SUMIF('Fluxo Julho'!$C$18:$C$74,'Fluxo de Caixa consolidado'!B83,'Fluxo Julho'!$AJ$18:$AJ$74)</f>
        <v>0</v>
      </c>
      <c r="J83" s="77">
        <f>SUMIF('Fluxo Agosto'!$C$18:$C$74,'Fluxo de Caixa consolidado'!B83,'Fluxo Agosto'!$AJ$18:$AJ$74)</f>
        <v>0</v>
      </c>
      <c r="K83" s="77">
        <f>SUMIF('Fluxo Setembro'!$C$18:$C$74,'Fluxo de Caixa consolidado'!B83,'Fluxo Setembro'!$AJ$18:$AJ$74)</f>
        <v>0</v>
      </c>
      <c r="L83" s="77">
        <f>SUMIF('Fluxo Outubro'!$C$17:$C$74,'Fluxo de Caixa consolidado'!B83,'Fluxo Outubro'!$AJ$17:$AJ$74)</f>
        <v>0</v>
      </c>
      <c r="M83" s="77">
        <f>SUMIF('Fluxo Novembro'!$C$18:$C$74,'Fluxo de Caixa consolidado'!B83,'Fluxo Novembro'!$AJ$18:$AJ$74)</f>
        <v>0</v>
      </c>
      <c r="N83" s="78">
        <f>SUMIF('Fluxo Dezembro'!$C$18:$C$74,'Fluxo de Caixa consolidado'!B83,'Fluxo Dezembro'!$AJ$18:$AJ$74)</f>
        <v>0</v>
      </c>
      <c r="O83" s="89"/>
      <c r="P83" s="103">
        <f t="shared" ref="P83:P90" si="3">SUM(C83:N83)</f>
        <v>0</v>
      </c>
    </row>
    <row r="84" spans="2:16" x14ac:dyDescent="0.2">
      <c r="B84" s="4"/>
      <c r="C84" s="77">
        <f>SUMIF('Fluxo Janeiro'!$C$18:$C$74,'Fluxo de Caixa consolidado'!B84,'Fluxo Janeiro'!$AJ$18:$AJ$74)</f>
        <v>0</v>
      </c>
      <c r="D84" s="77">
        <f>SUMIF('Fluxo Fevereiro'!$C$18:$C$74,'Fluxo de Caixa consolidado'!B84,'Fluxo Fevereiro'!$AJ$18:$AJ$74)</f>
        <v>0</v>
      </c>
      <c r="E84" s="77">
        <f>SUMIF('Fluxo Março'!$C$18:$C$74,'Fluxo de Caixa consolidado'!B84,'Fluxo Março'!$AJ$18:$AJ$74)</f>
        <v>0</v>
      </c>
      <c r="F84" s="77">
        <f>SUMIF('Fluxo Abril'!$C$18:$C$74,'Fluxo de Caixa consolidado'!B84,'Fluxo Abril'!$AJ$18:$AJ$74)</f>
        <v>0</v>
      </c>
      <c r="G84" s="77">
        <f>SUMIF('Fluxo Maio'!$C$18:$C$74,'Fluxo de Caixa consolidado'!B84,'Fluxo Maio'!$AJ$18:$AJ$74)</f>
        <v>0</v>
      </c>
      <c r="H84" s="77">
        <f>SUMIF('Fluxo Junho'!$C$18:$C$74,'Fluxo de Caixa consolidado'!B84,'Fluxo Junho'!$AJ$18:$AJ$74)</f>
        <v>0</v>
      </c>
      <c r="I84" s="77">
        <f>SUMIF('Fluxo Julho'!$C$18:$C$74,'Fluxo de Caixa consolidado'!B84,'Fluxo Julho'!$AJ$18:$AJ$74)</f>
        <v>0</v>
      </c>
      <c r="J84" s="77">
        <f>SUMIF('Fluxo Agosto'!$C$18:$C$74,'Fluxo de Caixa consolidado'!B84,'Fluxo Agosto'!$AJ$18:$AJ$74)</f>
        <v>0</v>
      </c>
      <c r="K84" s="77">
        <f>SUMIF('Fluxo Setembro'!$C$18:$C$74,'Fluxo de Caixa consolidado'!B84,'Fluxo Setembro'!$AJ$18:$AJ$74)</f>
        <v>0</v>
      </c>
      <c r="L84" s="77">
        <f>SUMIF('Fluxo Outubro'!$C$17:$C$74,'Fluxo de Caixa consolidado'!B84,'Fluxo Outubro'!$AJ$17:$AJ$74)</f>
        <v>0</v>
      </c>
      <c r="M84" s="77">
        <f>SUMIF('Fluxo Novembro'!$C$18:$C$74,'Fluxo de Caixa consolidado'!B84,'Fluxo Novembro'!$AJ$18:$AJ$74)</f>
        <v>0</v>
      </c>
      <c r="N84" s="78">
        <f>SUMIF('Fluxo Dezembro'!$C$18:$C$74,'Fluxo de Caixa consolidado'!B84,'Fluxo Dezembro'!$AJ$18:$AJ$74)</f>
        <v>0</v>
      </c>
      <c r="O84" s="89"/>
      <c r="P84" s="103">
        <f t="shared" si="3"/>
        <v>0</v>
      </c>
    </row>
    <row r="85" spans="2:16" x14ac:dyDescent="0.2">
      <c r="B85" s="4"/>
      <c r="C85" s="77">
        <f>SUMIF('Fluxo Janeiro'!$C$18:$C$74,'Fluxo de Caixa consolidado'!B85,'Fluxo Janeiro'!$AJ$18:$AJ$74)</f>
        <v>0</v>
      </c>
      <c r="D85" s="77">
        <f>SUMIF('Fluxo Fevereiro'!$C$18:$C$74,'Fluxo de Caixa consolidado'!B85,'Fluxo Fevereiro'!$AJ$18:$AJ$74)</f>
        <v>0</v>
      </c>
      <c r="E85" s="77">
        <f>SUMIF('Fluxo Março'!$C$18:$C$74,'Fluxo de Caixa consolidado'!B85,'Fluxo Março'!$AJ$18:$AJ$74)</f>
        <v>0</v>
      </c>
      <c r="F85" s="77">
        <f>SUMIF('Fluxo Abril'!$C$18:$C$74,'Fluxo de Caixa consolidado'!B85,'Fluxo Abril'!$AJ$18:$AJ$74)</f>
        <v>0</v>
      </c>
      <c r="G85" s="77">
        <f>SUMIF('Fluxo Maio'!$C$18:$C$74,'Fluxo de Caixa consolidado'!B85,'Fluxo Maio'!$AJ$18:$AJ$74)</f>
        <v>0</v>
      </c>
      <c r="H85" s="77">
        <f>SUMIF('Fluxo Junho'!$C$18:$C$74,'Fluxo de Caixa consolidado'!B85,'Fluxo Junho'!$AJ$18:$AJ$74)</f>
        <v>0</v>
      </c>
      <c r="I85" s="77">
        <f>SUMIF('Fluxo Julho'!$C$18:$C$74,'Fluxo de Caixa consolidado'!B85,'Fluxo Julho'!$AJ$18:$AJ$74)</f>
        <v>0</v>
      </c>
      <c r="J85" s="77">
        <f>SUMIF('Fluxo Agosto'!$C$18:$C$74,'Fluxo de Caixa consolidado'!B85,'Fluxo Agosto'!$AJ$18:$AJ$74)</f>
        <v>0</v>
      </c>
      <c r="K85" s="77">
        <f>SUMIF('Fluxo Setembro'!$C$18:$C$74,'Fluxo de Caixa consolidado'!B85,'Fluxo Setembro'!$AJ$18:$AJ$74)</f>
        <v>0</v>
      </c>
      <c r="L85" s="77">
        <f>SUMIF('Fluxo Outubro'!$C$17:$C$74,'Fluxo de Caixa consolidado'!B85,'Fluxo Outubro'!$AJ$17:$AJ$74)</f>
        <v>0</v>
      </c>
      <c r="M85" s="77">
        <f>SUMIF('Fluxo Novembro'!$C$18:$C$74,'Fluxo de Caixa consolidado'!B85,'Fluxo Novembro'!$AJ$18:$AJ$74)</f>
        <v>0</v>
      </c>
      <c r="N85" s="78">
        <f>SUMIF('Fluxo Dezembro'!$C$18:$C$74,'Fluxo de Caixa consolidado'!B85,'Fluxo Dezembro'!$AJ$18:$AJ$74)</f>
        <v>0</v>
      </c>
      <c r="O85" s="89"/>
      <c r="P85" s="103">
        <f>SUM(C85:N85)</f>
        <v>0</v>
      </c>
    </row>
    <row r="86" spans="2:16" x14ac:dyDescent="0.2">
      <c r="B86" s="4"/>
      <c r="C86" s="77">
        <f>SUMIF('Fluxo Janeiro'!$C$18:$C$74,'Fluxo de Caixa consolidado'!B86,'Fluxo Janeiro'!$AJ$18:$AJ$74)</f>
        <v>0</v>
      </c>
      <c r="D86" s="77">
        <f>SUMIF('Fluxo Fevereiro'!$C$18:$C$74,'Fluxo de Caixa consolidado'!B86,'Fluxo Fevereiro'!$AJ$18:$AJ$74)</f>
        <v>0</v>
      </c>
      <c r="E86" s="77">
        <f>SUMIF('Fluxo Março'!$C$18:$C$74,'Fluxo de Caixa consolidado'!B86,'Fluxo Março'!$AJ$18:$AJ$74)</f>
        <v>0</v>
      </c>
      <c r="F86" s="77">
        <f>SUMIF('Fluxo Abril'!$C$18:$C$74,'Fluxo de Caixa consolidado'!B86,'Fluxo Abril'!$AJ$18:$AJ$74)</f>
        <v>0</v>
      </c>
      <c r="G86" s="77">
        <f>SUMIF('Fluxo Maio'!$C$18:$C$74,'Fluxo de Caixa consolidado'!B86,'Fluxo Maio'!$AJ$18:$AJ$74)</f>
        <v>0</v>
      </c>
      <c r="H86" s="77">
        <f>SUMIF('Fluxo Junho'!$C$18:$C$74,'Fluxo de Caixa consolidado'!B86,'Fluxo Junho'!$AJ$18:$AJ$74)</f>
        <v>0</v>
      </c>
      <c r="I86" s="77">
        <f>SUMIF('Fluxo Julho'!$C$18:$C$74,'Fluxo de Caixa consolidado'!B86,'Fluxo Julho'!$AJ$18:$AJ$74)</f>
        <v>0</v>
      </c>
      <c r="J86" s="77">
        <f>SUMIF('Fluxo Agosto'!$C$18:$C$74,'Fluxo de Caixa consolidado'!B86,'Fluxo Agosto'!$AJ$18:$AJ$74)</f>
        <v>0</v>
      </c>
      <c r="K86" s="77">
        <f>SUMIF('Fluxo Setembro'!$C$18:$C$74,'Fluxo de Caixa consolidado'!B86,'Fluxo Setembro'!$AJ$18:$AJ$74)</f>
        <v>0</v>
      </c>
      <c r="L86" s="77">
        <f>SUMIF('Fluxo Outubro'!$C$17:$C$74,'Fluxo de Caixa consolidado'!B86,'Fluxo Outubro'!$AJ$17:$AJ$74)</f>
        <v>0</v>
      </c>
      <c r="M86" s="77">
        <f>SUMIF('Fluxo Novembro'!$C$18:$C$74,'Fluxo de Caixa consolidado'!B86,'Fluxo Novembro'!$AJ$18:$AJ$74)</f>
        <v>0</v>
      </c>
      <c r="N86" s="78">
        <f>SUMIF('Fluxo Dezembro'!$C$18:$C$74,'Fluxo de Caixa consolidado'!B86,'Fluxo Dezembro'!$AJ$18:$AJ$74)</f>
        <v>0</v>
      </c>
      <c r="O86" s="89"/>
      <c r="P86" s="103">
        <f>SUM(C86:N86)</f>
        <v>0</v>
      </c>
    </row>
    <row r="87" spans="2:16" x14ac:dyDescent="0.2">
      <c r="B87" s="4"/>
      <c r="C87" s="77">
        <f>SUMIF('Fluxo Janeiro'!$C$18:$C$74,'Fluxo de Caixa consolidado'!B87,'Fluxo Janeiro'!$AJ$18:$AJ$74)</f>
        <v>0</v>
      </c>
      <c r="D87" s="77">
        <f>SUMIF('Fluxo Fevereiro'!$C$18:$C$74,'Fluxo de Caixa consolidado'!B87,'Fluxo Fevereiro'!$AJ$18:$AJ$74)</f>
        <v>0</v>
      </c>
      <c r="E87" s="77">
        <f>SUMIF('Fluxo Março'!$C$18:$C$74,'Fluxo de Caixa consolidado'!B87,'Fluxo Março'!$AJ$18:$AJ$74)</f>
        <v>0</v>
      </c>
      <c r="F87" s="77">
        <f>SUMIF('Fluxo Abril'!$C$18:$C$74,'Fluxo de Caixa consolidado'!B87,'Fluxo Abril'!$AJ$18:$AJ$74)</f>
        <v>0</v>
      </c>
      <c r="G87" s="77">
        <f>SUMIF('Fluxo Maio'!$C$18:$C$74,'Fluxo de Caixa consolidado'!B87,'Fluxo Maio'!$AJ$18:$AJ$74)</f>
        <v>0</v>
      </c>
      <c r="H87" s="77">
        <f>SUMIF('Fluxo Junho'!$C$18:$C$74,'Fluxo de Caixa consolidado'!B87,'Fluxo Junho'!$AJ$18:$AJ$74)</f>
        <v>0</v>
      </c>
      <c r="I87" s="77">
        <f>SUMIF('Fluxo Julho'!$C$18:$C$74,'Fluxo de Caixa consolidado'!B87,'Fluxo Julho'!$AJ$18:$AJ$74)</f>
        <v>0</v>
      </c>
      <c r="J87" s="77">
        <f>SUMIF('Fluxo Agosto'!$C$18:$C$74,'Fluxo de Caixa consolidado'!B87,'Fluxo Agosto'!$AJ$18:$AJ$74)</f>
        <v>0</v>
      </c>
      <c r="K87" s="77">
        <f>SUMIF('Fluxo Setembro'!$C$18:$C$74,'Fluxo de Caixa consolidado'!B87,'Fluxo Setembro'!$AJ$18:$AJ$74)</f>
        <v>0</v>
      </c>
      <c r="L87" s="77">
        <f>SUMIF('Fluxo Outubro'!$C$17:$C$74,'Fluxo de Caixa consolidado'!B87,'Fluxo Outubro'!$AJ$17:$AJ$74)</f>
        <v>0</v>
      </c>
      <c r="M87" s="77">
        <f>SUMIF('Fluxo Novembro'!$C$18:$C$74,'Fluxo de Caixa consolidado'!B87,'Fluxo Novembro'!$AJ$18:$AJ$74)</f>
        <v>0</v>
      </c>
      <c r="N87" s="78">
        <f>SUMIF('Fluxo Dezembro'!$C$18:$C$74,'Fluxo de Caixa consolidado'!B87,'Fluxo Dezembro'!$AJ$18:$AJ$74)</f>
        <v>0</v>
      </c>
      <c r="O87" s="89"/>
      <c r="P87" s="103">
        <f t="shared" si="3"/>
        <v>0</v>
      </c>
    </row>
    <row r="88" spans="2:16" x14ac:dyDescent="0.2">
      <c r="B88" s="4"/>
      <c r="C88" s="77">
        <f>SUMIF('Fluxo Janeiro'!$C$18:$C$74,'Fluxo de Caixa consolidado'!B88,'Fluxo Janeiro'!$AJ$18:$AJ$74)</f>
        <v>0</v>
      </c>
      <c r="D88" s="77">
        <f>SUMIF('Fluxo Fevereiro'!$C$18:$C$74,'Fluxo de Caixa consolidado'!B88,'Fluxo Fevereiro'!$AJ$18:$AJ$74)</f>
        <v>0</v>
      </c>
      <c r="E88" s="77">
        <f>SUMIF('Fluxo Março'!$C$18:$C$74,'Fluxo de Caixa consolidado'!B88,'Fluxo Março'!$AJ$18:$AJ$74)</f>
        <v>0</v>
      </c>
      <c r="F88" s="77">
        <f>SUMIF('Fluxo Abril'!$C$18:$C$74,'Fluxo de Caixa consolidado'!B88,'Fluxo Abril'!$AJ$18:$AJ$74)</f>
        <v>0</v>
      </c>
      <c r="G88" s="77">
        <f>SUMIF('Fluxo Maio'!$C$18:$C$74,'Fluxo de Caixa consolidado'!B88,'Fluxo Maio'!$AJ$18:$AJ$74)</f>
        <v>0</v>
      </c>
      <c r="H88" s="77">
        <f>SUMIF('Fluxo Junho'!$C$18:$C$74,'Fluxo de Caixa consolidado'!B88,'Fluxo Junho'!$AJ$18:$AJ$74)</f>
        <v>0</v>
      </c>
      <c r="I88" s="77">
        <f>SUMIF('Fluxo Julho'!$C$18:$C$74,'Fluxo de Caixa consolidado'!B88,'Fluxo Julho'!$AJ$18:$AJ$74)</f>
        <v>0</v>
      </c>
      <c r="J88" s="77">
        <f>SUMIF('Fluxo Agosto'!$C$18:$C$74,'Fluxo de Caixa consolidado'!B88,'Fluxo Agosto'!$AJ$18:$AJ$74)</f>
        <v>0</v>
      </c>
      <c r="K88" s="77">
        <f>SUMIF('Fluxo Setembro'!$C$18:$C$74,'Fluxo de Caixa consolidado'!B88,'Fluxo Setembro'!$AJ$18:$AJ$74)</f>
        <v>0</v>
      </c>
      <c r="L88" s="77">
        <f>SUMIF('Fluxo Outubro'!$C$17:$C$74,'Fluxo de Caixa consolidado'!B88,'Fluxo Outubro'!$AJ$17:$AJ$74)</f>
        <v>0</v>
      </c>
      <c r="M88" s="77">
        <f>SUMIF('Fluxo Novembro'!$C$18:$C$74,'Fluxo de Caixa consolidado'!B88,'Fluxo Novembro'!$AJ$18:$AJ$74)</f>
        <v>0</v>
      </c>
      <c r="N88" s="78">
        <f>SUMIF('Fluxo Dezembro'!$C$18:$C$74,'Fluxo de Caixa consolidado'!B88,'Fluxo Dezembro'!$AJ$18:$AJ$74)</f>
        <v>0</v>
      </c>
      <c r="O88" s="89"/>
      <c r="P88" s="103">
        <f>SUM(C88:N88)</f>
        <v>0</v>
      </c>
    </row>
    <row r="89" spans="2:16" x14ac:dyDescent="0.2">
      <c r="B89" s="4"/>
      <c r="C89" s="77">
        <f>SUMIF('Fluxo Janeiro'!$C$18:$C$74,'Fluxo de Caixa consolidado'!B89,'Fluxo Janeiro'!$AJ$18:$AJ$74)</f>
        <v>0</v>
      </c>
      <c r="D89" s="77">
        <f>SUMIF('Fluxo Fevereiro'!$C$18:$C$74,'Fluxo de Caixa consolidado'!B89,'Fluxo Fevereiro'!$AJ$18:$AJ$74)</f>
        <v>0</v>
      </c>
      <c r="E89" s="77">
        <f>SUMIF('Fluxo Março'!$C$18:$C$74,'Fluxo de Caixa consolidado'!B89,'Fluxo Março'!$AJ$18:$AJ$74)</f>
        <v>0</v>
      </c>
      <c r="F89" s="77">
        <f>SUMIF('Fluxo Abril'!$C$18:$C$74,'Fluxo de Caixa consolidado'!B89,'Fluxo Abril'!$AJ$18:$AJ$74)</f>
        <v>0</v>
      </c>
      <c r="G89" s="77">
        <f>SUMIF('Fluxo Maio'!$C$18:$C$74,'Fluxo de Caixa consolidado'!B89,'Fluxo Maio'!$AJ$18:$AJ$74)</f>
        <v>0</v>
      </c>
      <c r="H89" s="77">
        <f>SUMIF('Fluxo Junho'!$C$18:$C$74,'Fluxo de Caixa consolidado'!B89,'Fluxo Junho'!$AJ$18:$AJ$74)</f>
        <v>0</v>
      </c>
      <c r="I89" s="77">
        <f>SUMIF('Fluxo Julho'!$C$18:$C$74,'Fluxo de Caixa consolidado'!B89,'Fluxo Julho'!$AJ$18:$AJ$74)</f>
        <v>0</v>
      </c>
      <c r="J89" s="77">
        <f>SUMIF('Fluxo Agosto'!$C$18:$C$74,'Fluxo de Caixa consolidado'!B89,'Fluxo Agosto'!$AJ$18:$AJ$74)</f>
        <v>0</v>
      </c>
      <c r="K89" s="77">
        <f>SUMIF('Fluxo Setembro'!$C$18:$C$74,'Fluxo de Caixa consolidado'!B89,'Fluxo Setembro'!$AJ$18:$AJ$74)</f>
        <v>0</v>
      </c>
      <c r="L89" s="77">
        <f>SUMIF('Fluxo Outubro'!$C$17:$C$74,'Fluxo de Caixa consolidado'!B89,'Fluxo Outubro'!$AJ$17:$AJ$74)</f>
        <v>0</v>
      </c>
      <c r="M89" s="77">
        <f>SUMIF('Fluxo Novembro'!$C$18:$C$74,'Fluxo de Caixa consolidado'!B89,'Fluxo Novembro'!$AJ$18:$AJ$74)</f>
        <v>0</v>
      </c>
      <c r="N89" s="78">
        <f>SUMIF('Fluxo Dezembro'!$C$18:$C$74,'Fluxo de Caixa consolidado'!B89,'Fluxo Dezembro'!$AJ$18:$AJ$74)</f>
        <v>0</v>
      </c>
      <c r="O89" s="89"/>
      <c r="P89" s="103">
        <f>SUM(C89:N89)</f>
        <v>0</v>
      </c>
    </row>
    <row r="90" spans="2:16" x14ac:dyDescent="0.2">
      <c r="B90" s="4"/>
      <c r="C90" s="77">
        <f>SUMIF('Fluxo Janeiro'!$C$18:$C$74,'Fluxo de Caixa consolidado'!B90,'Fluxo Janeiro'!$AJ$18:$AJ$74)</f>
        <v>0</v>
      </c>
      <c r="D90" s="77">
        <f>SUMIF('Fluxo Fevereiro'!$C$18:$C$74,'Fluxo de Caixa consolidado'!B90,'Fluxo Fevereiro'!$AJ$18:$AJ$74)</f>
        <v>0</v>
      </c>
      <c r="E90" s="77">
        <f>SUMIF('Fluxo Março'!$C$18:$C$74,'Fluxo de Caixa consolidado'!B90,'Fluxo Março'!$AJ$18:$AJ$74)</f>
        <v>0</v>
      </c>
      <c r="F90" s="77">
        <f>SUMIF('Fluxo Abril'!$C$18:$C$74,'Fluxo de Caixa consolidado'!B90,'Fluxo Abril'!$AJ$18:$AJ$74)</f>
        <v>0</v>
      </c>
      <c r="G90" s="77">
        <f>SUMIF('Fluxo Maio'!$C$18:$C$74,'Fluxo de Caixa consolidado'!B90,'Fluxo Maio'!$AJ$18:$AJ$74)</f>
        <v>0</v>
      </c>
      <c r="H90" s="77">
        <f>SUMIF('Fluxo Junho'!$C$18:$C$74,'Fluxo de Caixa consolidado'!B90,'Fluxo Junho'!$AJ$18:$AJ$74)</f>
        <v>0</v>
      </c>
      <c r="I90" s="77">
        <f>SUMIF('Fluxo Julho'!$C$18:$C$74,'Fluxo de Caixa consolidado'!B90,'Fluxo Julho'!$AJ$18:$AJ$74)</f>
        <v>0</v>
      </c>
      <c r="J90" s="77">
        <f>SUMIF('Fluxo Agosto'!$C$18:$C$74,'Fluxo de Caixa consolidado'!B90,'Fluxo Agosto'!$AJ$18:$AJ$74)</f>
        <v>0</v>
      </c>
      <c r="K90" s="77">
        <f>SUMIF('Fluxo Setembro'!$C$18:$C$74,'Fluxo de Caixa consolidado'!B90,'Fluxo Setembro'!$AJ$18:$AJ$74)</f>
        <v>0</v>
      </c>
      <c r="L90" s="77">
        <f>SUMIF('Fluxo Outubro'!$C$17:$C$74,'Fluxo de Caixa consolidado'!B90,'Fluxo Outubro'!$AJ$17:$AJ$74)</f>
        <v>0</v>
      </c>
      <c r="M90" s="77">
        <f>SUMIF('Fluxo Novembro'!$C$18:$C$74,'Fluxo de Caixa consolidado'!B90,'Fluxo Novembro'!$AJ$18:$AJ$74)</f>
        <v>0</v>
      </c>
      <c r="N90" s="78">
        <f>SUMIF('Fluxo Dezembro'!$C$18:$C$74,'Fluxo de Caixa consolidado'!B90,'Fluxo Dezembro'!$AJ$18:$AJ$74)</f>
        <v>0</v>
      </c>
      <c r="O90" s="89"/>
      <c r="P90" s="103">
        <f t="shared" si="3"/>
        <v>0</v>
      </c>
    </row>
    <row r="91" spans="2:16" x14ac:dyDescent="0.2">
      <c r="B91" s="4"/>
      <c r="C91" s="77">
        <f>SUMIF('Fluxo Janeiro'!$C$18:$C$74,'Fluxo de Caixa consolidado'!B91,'Fluxo Janeiro'!$AJ$18:$AJ$74)</f>
        <v>0</v>
      </c>
      <c r="D91" s="77">
        <f>SUMIF('Fluxo Fevereiro'!$C$18:$C$74,'Fluxo de Caixa consolidado'!B91,'Fluxo Fevereiro'!$AJ$18:$AJ$74)</f>
        <v>0</v>
      </c>
      <c r="E91" s="77">
        <f>SUMIF('Fluxo Março'!$C$18:$C$74,'Fluxo de Caixa consolidado'!B91,'Fluxo Março'!$AJ$18:$AJ$74)</f>
        <v>0</v>
      </c>
      <c r="F91" s="77">
        <f>SUMIF('Fluxo Abril'!$C$18:$C$74,'Fluxo de Caixa consolidado'!B91,'Fluxo Abril'!$AJ$18:$AJ$74)</f>
        <v>0</v>
      </c>
      <c r="G91" s="77">
        <f>SUMIF('Fluxo Maio'!$C$18:$C$74,'Fluxo de Caixa consolidado'!B91,'Fluxo Maio'!$AJ$18:$AJ$74)</f>
        <v>0</v>
      </c>
      <c r="H91" s="77">
        <f>SUMIF('Fluxo Junho'!$C$18:$C$74,'Fluxo de Caixa consolidado'!B91,'Fluxo Junho'!$AJ$18:$AJ$74)</f>
        <v>0</v>
      </c>
      <c r="I91" s="77">
        <f>SUMIF('Fluxo Julho'!$C$18:$C$74,'Fluxo de Caixa consolidado'!B91,'Fluxo Julho'!$AJ$18:$AJ$74)</f>
        <v>0</v>
      </c>
      <c r="J91" s="77">
        <f>SUMIF('Fluxo Agosto'!$C$18:$C$74,'Fluxo de Caixa consolidado'!B91,'Fluxo Agosto'!$AJ$18:$AJ$74)</f>
        <v>0</v>
      </c>
      <c r="K91" s="77">
        <f>SUMIF('Fluxo Setembro'!$C$18:$C$74,'Fluxo de Caixa consolidado'!B91,'Fluxo Setembro'!$AJ$18:$AJ$74)</f>
        <v>0</v>
      </c>
      <c r="L91" s="77">
        <f>SUMIF('Fluxo Outubro'!$C$17:$C$74,'Fluxo de Caixa consolidado'!B91,'Fluxo Outubro'!$AJ$17:$AJ$74)</f>
        <v>0</v>
      </c>
      <c r="M91" s="77">
        <f>SUMIF('Fluxo Novembro'!$C$18:$C$74,'Fluxo de Caixa consolidado'!B91,'Fluxo Novembro'!$AJ$18:$AJ$74)</f>
        <v>0</v>
      </c>
      <c r="N91" s="78">
        <f>SUMIF('Fluxo Dezembro'!$C$18:$C$74,'Fluxo de Caixa consolidado'!B91,'Fluxo Dezembro'!$AJ$18:$AJ$74)</f>
        <v>0</v>
      </c>
      <c r="O91" s="89"/>
      <c r="P91" s="103">
        <f t="shared" ref="P91:P99" si="4">SUM(C91:N91)</f>
        <v>0</v>
      </c>
    </row>
    <row r="92" spans="2:16" x14ac:dyDescent="0.2">
      <c r="B92" s="4"/>
      <c r="C92" s="77">
        <f>SUMIF('Fluxo Janeiro'!$C$18:$C$74,'Fluxo de Caixa consolidado'!B92,'Fluxo Janeiro'!$AJ$18:$AJ$74)</f>
        <v>0</v>
      </c>
      <c r="D92" s="77">
        <f>SUMIF('Fluxo Fevereiro'!$C$18:$C$74,'Fluxo de Caixa consolidado'!B92,'Fluxo Fevereiro'!$AJ$18:$AJ$74)</f>
        <v>0</v>
      </c>
      <c r="E92" s="77">
        <f>SUMIF('Fluxo Março'!$C$18:$C$74,'Fluxo de Caixa consolidado'!B92,'Fluxo Março'!$AJ$18:$AJ$74)</f>
        <v>0</v>
      </c>
      <c r="F92" s="77">
        <f>SUMIF('Fluxo Abril'!$C$18:$C$74,'Fluxo de Caixa consolidado'!B92,'Fluxo Abril'!$AJ$18:$AJ$74)</f>
        <v>0</v>
      </c>
      <c r="G92" s="77">
        <f>SUMIF('Fluxo Maio'!$C$18:$C$74,'Fluxo de Caixa consolidado'!B92,'Fluxo Maio'!$AJ$18:$AJ$74)</f>
        <v>0</v>
      </c>
      <c r="H92" s="77">
        <f>SUMIF('Fluxo Junho'!$C$18:$C$74,'Fluxo de Caixa consolidado'!B92,'Fluxo Junho'!$AJ$18:$AJ$74)</f>
        <v>0</v>
      </c>
      <c r="I92" s="77">
        <f>SUMIF('Fluxo Julho'!$C$18:$C$74,'Fluxo de Caixa consolidado'!B92,'Fluxo Julho'!$AJ$18:$AJ$74)</f>
        <v>0</v>
      </c>
      <c r="J92" s="77">
        <f>SUMIF('Fluxo Agosto'!$C$18:$C$74,'Fluxo de Caixa consolidado'!B92,'Fluxo Agosto'!$AJ$18:$AJ$74)</f>
        <v>0</v>
      </c>
      <c r="K92" s="77">
        <f>SUMIF('Fluxo Setembro'!$C$18:$C$74,'Fluxo de Caixa consolidado'!B92,'Fluxo Setembro'!$AJ$18:$AJ$74)</f>
        <v>0</v>
      </c>
      <c r="L92" s="77">
        <f>SUMIF('Fluxo Outubro'!$C$17:$C$74,'Fluxo de Caixa consolidado'!B92,'Fluxo Outubro'!$AJ$17:$AJ$74)</f>
        <v>0</v>
      </c>
      <c r="M92" s="77">
        <f>SUMIF('Fluxo Novembro'!$C$18:$C$74,'Fluxo de Caixa consolidado'!B92,'Fluxo Novembro'!$AJ$18:$AJ$74)</f>
        <v>0</v>
      </c>
      <c r="N92" s="78">
        <f>SUMIF('Fluxo Dezembro'!$C$18:$C$74,'Fluxo de Caixa consolidado'!B92,'Fluxo Dezembro'!$AJ$18:$AJ$74)</f>
        <v>0</v>
      </c>
      <c r="O92" s="89"/>
      <c r="P92" s="103">
        <f>SUM(C92:N92)</f>
        <v>0</v>
      </c>
    </row>
    <row r="93" spans="2:16" x14ac:dyDescent="0.2">
      <c r="B93" s="4"/>
      <c r="C93" s="77">
        <f>SUMIF('Fluxo Janeiro'!$C$18:$C$74,'Fluxo de Caixa consolidado'!B93,'Fluxo Janeiro'!$AJ$18:$AJ$74)</f>
        <v>0</v>
      </c>
      <c r="D93" s="77">
        <f>SUMIF('Fluxo Fevereiro'!$C$18:$C$74,'Fluxo de Caixa consolidado'!B93,'Fluxo Fevereiro'!$AJ$18:$AJ$74)</f>
        <v>0</v>
      </c>
      <c r="E93" s="77">
        <f>SUMIF('Fluxo Março'!$C$18:$C$74,'Fluxo de Caixa consolidado'!B93,'Fluxo Março'!$AJ$18:$AJ$74)</f>
        <v>0</v>
      </c>
      <c r="F93" s="77">
        <f>SUMIF('Fluxo Abril'!$C$18:$C$74,'Fluxo de Caixa consolidado'!B93,'Fluxo Abril'!$AJ$18:$AJ$74)</f>
        <v>0</v>
      </c>
      <c r="G93" s="77">
        <f>SUMIF('Fluxo Maio'!$C$18:$C$74,'Fluxo de Caixa consolidado'!B93,'Fluxo Maio'!$AJ$18:$AJ$74)</f>
        <v>0</v>
      </c>
      <c r="H93" s="77">
        <f>SUMIF('Fluxo Junho'!$C$18:$C$74,'Fluxo de Caixa consolidado'!B93,'Fluxo Junho'!$AJ$18:$AJ$74)</f>
        <v>0</v>
      </c>
      <c r="I93" s="77">
        <f>SUMIF('Fluxo Julho'!$C$18:$C$74,'Fluxo de Caixa consolidado'!B93,'Fluxo Julho'!$AJ$18:$AJ$74)</f>
        <v>0</v>
      </c>
      <c r="J93" s="77">
        <f>SUMIF('Fluxo Agosto'!$C$18:$C$74,'Fluxo de Caixa consolidado'!B93,'Fluxo Agosto'!$AJ$18:$AJ$74)</f>
        <v>0</v>
      </c>
      <c r="K93" s="77">
        <f>SUMIF('Fluxo Setembro'!$C$18:$C$74,'Fluxo de Caixa consolidado'!B93,'Fluxo Setembro'!$AJ$18:$AJ$74)</f>
        <v>0</v>
      </c>
      <c r="L93" s="77">
        <f>SUMIF('Fluxo Outubro'!$C$17:$C$74,'Fluxo de Caixa consolidado'!B93,'Fluxo Outubro'!$AJ$17:$AJ$74)</f>
        <v>0</v>
      </c>
      <c r="M93" s="77">
        <f>SUMIF('Fluxo Novembro'!$C$18:$C$74,'Fluxo de Caixa consolidado'!B93,'Fluxo Novembro'!$AJ$18:$AJ$74)</f>
        <v>0</v>
      </c>
      <c r="N93" s="78">
        <f>SUMIF('Fluxo Dezembro'!$C$18:$C$74,'Fluxo de Caixa consolidado'!B93,'Fluxo Dezembro'!$AJ$18:$AJ$74)</f>
        <v>0</v>
      </c>
      <c r="O93" s="89"/>
      <c r="P93" s="103">
        <f t="shared" si="4"/>
        <v>0</v>
      </c>
    </row>
    <row r="94" spans="2:16" x14ac:dyDescent="0.2">
      <c r="B94" s="4"/>
      <c r="C94" s="77">
        <f>SUMIF('Fluxo Janeiro'!$C$18:$C$74,'Fluxo de Caixa consolidado'!B94,'Fluxo Janeiro'!$AJ$18:$AJ$74)</f>
        <v>0</v>
      </c>
      <c r="D94" s="77">
        <f>SUMIF('Fluxo Fevereiro'!$C$18:$C$74,'Fluxo de Caixa consolidado'!B94,'Fluxo Fevereiro'!$AJ$18:$AJ$74)</f>
        <v>0</v>
      </c>
      <c r="E94" s="77">
        <f>SUMIF('Fluxo Março'!$C$18:$C$74,'Fluxo de Caixa consolidado'!B94,'Fluxo Março'!$AJ$18:$AJ$74)</f>
        <v>0</v>
      </c>
      <c r="F94" s="77">
        <f>SUMIF('Fluxo Abril'!$C$18:$C$74,'Fluxo de Caixa consolidado'!B94,'Fluxo Abril'!$AJ$18:$AJ$74)</f>
        <v>0</v>
      </c>
      <c r="G94" s="77">
        <f>SUMIF('Fluxo Maio'!$C$18:$C$74,'Fluxo de Caixa consolidado'!B94,'Fluxo Maio'!$AJ$18:$AJ$74)</f>
        <v>0</v>
      </c>
      <c r="H94" s="77">
        <f>SUMIF('Fluxo Junho'!$C$18:$C$74,'Fluxo de Caixa consolidado'!B94,'Fluxo Junho'!$AJ$18:$AJ$74)</f>
        <v>0</v>
      </c>
      <c r="I94" s="77">
        <f>SUMIF('Fluxo Julho'!$C$18:$C$74,'Fluxo de Caixa consolidado'!B94,'Fluxo Julho'!$AJ$18:$AJ$74)</f>
        <v>0</v>
      </c>
      <c r="J94" s="77">
        <f>SUMIF('Fluxo Agosto'!$C$18:$C$74,'Fluxo de Caixa consolidado'!B94,'Fluxo Agosto'!$AJ$18:$AJ$74)</f>
        <v>0</v>
      </c>
      <c r="K94" s="77">
        <f>SUMIF('Fluxo Setembro'!$C$18:$C$74,'Fluxo de Caixa consolidado'!B94,'Fluxo Setembro'!$AJ$18:$AJ$74)</f>
        <v>0</v>
      </c>
      <c r="L94" s="77">
        <f>SUMIF('Fluxo Outubro'!$C$17:$C$74,'Fluxo de Caixa consolidado'!B94,'Fluxo Outubro'!$AJ$17:$AJ$74)</f>
        <v>0</v>
      </c>
      <c r="M94" s="77">
        <f>SUMIF('Fluxo Novembro'!$C$18:$C$74,'Fluxo de Caixa consolidado'!B94,'Fluxo Novembro'!$AJ$18:$AJ$74)</f>
        <v>0</v>
      </c>
      <c r="N94" s="78">
        <f>SUMIF('Fluxo Dezembro'!$C$18:$C$74,'Fluxo de Caixa consolidado'!B94,'Fluxo Dezembro'!$AJ$18:$AJ$74)</f>
        <v>0</v>
      </c>
      <c r="O94" s="89"/>
      <c r="P94" s="103">
        <f>SUM(C94:N94)</f>
        <v>0</v>
      </c>
    </row>
    <row r="95" spans="2:16" x14ac:dyDescent="0.2">
      <c r="B95" s="4"/>
      <c r="C95" s="77">
        <f>SUMIF('Fluxo Janeiro'!$C$18:$C$74,'Fluxo de Caixa consolidado'!B95,'Fluxo Janeiro'!$AJ$18:$AJ$74)</f>
        <v>0</v>
      </c>
      <c r="D95" s="77">
        <f>SUMIF('Fluxo Fevereiro'!$C$18:$C$74,'Fluxo de Caixa consolidado'!B95,'Fluxo Fevereiro'!$AJ$18:$AJ$74)</f>
        <v>0</v>
      </c>
      <c r="E95" s="77">
        <f>SUMIF('Fluxo Março'!$C$18:$C$74,'Fluxo de Caixa consolidado'!B95,'Fluxo Março'!$AJ$18:$AJ$74)</f>
        <v>0</v>
      </c>
      <c r="F95" s="77">
        <f>SUMIF('Fluxo Abril'!$C$18:$C$74,'Fluxo de Caixa consolidado'!B95,'Fluxo Abril'!$AJ$18:$AJ$74)</f>
        <v>0</v>
      </c>
      <c r="G95" s="77">
        <f>SUMIF('Fluxo Maio'!$C$18:$C$74,'Fluxo de Caixa consolidado'!B95,'Fluxo Maio'!$AJ$18:$AJ$74)</f>
        <v>0</v>
      </c>
      <c r="H95" s="77">
        <f>SUMIF('Fluxo Junho'!$C$18:$C$74,'Fluxo de Caixa consolidado'!B95,'Fluxo Junho'!$AJ$18:$AJ$74)</f>
        <v>0</v>
      </c>
      <c r="I95" s="77">
        <f>SUMIF('Fluxo Julho'!$C$18:$C$74,'Fluxo de Caixa consolidado'!B95,'Fluxo Julho'!$AJ$18:$AJ$74)</f>
        <v>0</v>
      </c>
      <c r="J95" s="77">
        <f>SUMIF('Fluxo Agosto'!$C$18:$C$74,'Fluxo de Caixa consolidado'!B95,'Fluxo Agosto'!$AJ$18:$AJ$74)</f>
        <v>0</v>
      </c>
      <c r="K95" s="77">
        <f>SUMIF('Fluxo Setembro'!$C$18:$C$74,'Fluxo de Caixa consolidado'!B95,'Fluxo Setembro'!$AJ$18:$AJ$74)</f>
        <v>0</v>
      </c>
      <c r="L95" s="77">
        <f>SUMIF('Fluxo Outubro'!$C$17:$C$74,'Fluxo de Caixa consolidado'!B95,'Fluxo Outubro'!$AJ$17:$AJ$74)</f>
        <v>0</v>
      </c>
      <c r="M95" s="77">
        <f>SUMIF('Fluxo Novembro'!$C$18:$C$74,'Fluxo de Caixa consolidado'!B95,'Fluxo Novembro'!$AJ$18:$AJ$74)</f>
        <v>0</v>
      </c>
      <c r="N95" s="78">
        <f>SUMIF('Fluxo Dezembro'!$C$18:$C$74,'Fluxo de Caixa consolidado'!B95,'Fluxo Dezembro'!$AJ$18:$AJ$74)</f>
        <v>0</v>
      </c>
      <c r="O95" s="89"/>
      <c r="P95" s="103">
        <f t="shared" si="4"/>
        <v>0</v>
      </c>
    </row>
    <row r="96" spans="2:16" x14ac:dyDescent="0.2">
      <c r="B96" s="4"/>
      <c r="C96" s="77">
        <f>SUMIF('Fluxo Janeiro'!$C$18:$C$74,'Fluxo de Caixa consolidado'!B96,'Fluxo Janeiro'!$AJ$18:$AJ$74)</f>
        <v>0</v>
      </c>
      <c r="D96" s="77">
        <f>SUMIF('Fluxo Fevereiro'!$C$18:$C$74,'Fluxo de Caixa consolidado'!B96,'Fluxo Fevereiro'!$AJ$18:$AJ$74)</f>
        <v>0</v>
      </c>
      <c r="E96" s="77">
        <f>SUMIF('Fluxo Março'!$C$18:$C$74,'Fluxo de Caixa consolidado'!B96,'Fluxo Março'!$AJ$18:$AJ$74)</f>
        <v>0</v>
      </c>
      <c r="F96" s="77">
        <f>SUMIF('Fluxo Abril'!$C$18:$C$74,'Fluxo de Caixa consolidado'!B96,'Fluxo Abril'!$AJ$18:$AJ$74)</f>
        <v>0</v>
      </c>
      <c r="G96" s="77">
        <f>SUMIF('Fluxo Maio'!$C$18:$C$74,'Fluxo de Caixa consolidado'!B96,'Fluxo Maio'!$AJ$18:$AJ$74)</f>
        <v>0</v>
      </c>
      <c r="H96" s="77">
        <f>SUMIF('Fluxo Junho'!$C$18:$C$74,'Fluxo de Caixa consolidado'!B96,'Fluxo Junho'!$AJ$18:$AJ$74)</f>
        <v>0</v>
      </c>
      <c r="I96" s="77">
        <f>SUMIF('Fluxo Julho'!$C$18:$C$74,'Fluxo de Caixa consolidado'!B96,'Fluxo Julho'!$AJ$18:$AJ$74)</f>
        <v>0</v>
      </c>
      <c r="J96" s="77">
        <f>SUMIF('Fluxo Agosto'!$C$18:$C$74,'Fluxo de Caixa consolidado'!B96,'Fluxo Agosto'!$AJ$18:$AJ$74)</f>
        <v>0</v>
      </c>
      <c r="K96" s="77">
        <f>SUMIF('Fluxo Setembro'!$C$18:$C$74,'Fluxo de Caixa consolidado'!B96,'Fluxo Setembro'!$AJ$18:$AJ$74)</f>
        <v>0</v>
      </c>
      <c r="L96" s="77">
        <f>SUMIF('Fluxo Outubro'!$C$17:$C$74,'Fluxo de Caixa consolidado'!B96,'Fluxo Outubro'!$AJ$17:$AJ$74)</f>
        <v>0</v>
      </c>
      <c r="M96" s="77">
        <f>SUMIF('Fluxo Novembro'!$C$18:$C$74,'Fluxo de Caixa consolidado'!B96,'Fluxo Novembro'!$AJ$18:$AJ$74)</f>
        <v>0</v>
      </c>
      <c r="N96" s="78">
        <f>SUMIF('Fluxo Dezembro'!$C$18:$C$74,'Fluxo de Caixa consolidado'!B96,'Fluxo Dezembro'!$AJ$18:$AJ$74)</f>
        <v>0</v>
      </c>
      <c r="O96" s="89"/>
      <c r="P96" s="103">
        <f t="shared" si="4"/>
        <v>0</v>
      </c>
    </row>
    <row r="97" spans="2:16" x14ac:dyDescent="0.2">
      <c r="B97" s="4"/>
      <c r="C97" s="77">
        <f>SUMIF('Fluxo Janeiro'!$C$18:$C$74,'Fluxo de Caixa consolidado'!B97,'Fluxo Janeiro'!$AJ$18:$AJ$74)</f>
        <v>0</v>
      </c>
      <c r="D97" s="77">
        <f>SUMIF('Fluxo Fevereiro'!$C$18:$C$74,'Fluxo de Caixa consolidado'!B97,'Fluxo Fevereiro'!$AJ$18:$AJ$74)</f>
        <v>0</v>
      </c>
      <c r="E97" s="77">
        <f>SUMIF('Fluxo Março'!$C$18:$C$74,'Fluxo de Caixa consolidado'!B97,'Fluxo Março'!$AJ$18:$AJ$74)</f>
        <v>0</v>
      </c>
      <c r="F97" s="77">
        <f>SUMIF('Fluxo Abril'!$C$18:$C$74,'Fluxo de Caixa consolidado'!B97,'Fluxo Abril'!$AJ$18:$AJ$74)</f>
        <v>0</v>
      </c>
      <c r="G97" s="77">
        <f>SUMIF('Fluxo Maio'!$C$18:$C$74,'Fluxo de Caixa consolidado'!B97,'Fluxo Maio'!$AJ$18:$AJ$74)</f>
        <v>0</v>
      </c>
      <c r="H97" s="77">
        <f>SUMIF('Fluxo Junho'!$C$18:$C$74,'Fluxo de Caixa consolidado'!B97,'Fluxo Junho'!$AJ$18:$AJ$74)</f>
        <v>0</v>
      </c>
      <c r="I97" s="77">
        <f>SUMIF('Fluxo Julho'!$C$18:$C$74,'Fluxo de Caixa consolidado'!B97,'Fluxo Julho'!$AJ$18:$AJ$74)</f>
        <v>0</v>
      </c>
      <c r="J97" s="77">
        <f>SUMIF('Fluxo Agosto'!$C$18:$C$74,'Fluxo de Caixa consolidado'!B97,'Fluxo Agosto'!$AJ$18:$AJ$74)</f>
        <v>0</v>
      </c>
      <c r="K97" s="77">
        <f>SUMIF('Fluxo Setembro'!$C$18:$C$74,'Fluxo de Caixa consolidado'!B97,'Fluxo Setembro'!$AJ$18:$AJ$74)</f>
        <v>0</v>
      </c>
      <c r="L97" s="77">
        <f>SUMIF('Fluxo Outubro'!$C$17:$C$74,'Fluxo de Caixa consolidado'!B97,'Fluxo Outubro'!$AJ$17:$AJ$74)</f>
        <v>0</v>
      </c>
      <c r="M97" s="77">
        <f>SUMIF('Fluxo Novembro'!$C$18:$C$74,'Fluxo de Caixa consolidado'!B97,'Fluxo Novembro'!$AJ$18:$AJ$74)</f>
        <v>0</v>
      </c>
      <c r="N97" s="78">
        <f>SUMIF('Fluxo Dezembro'!$C$18:$C$74,'Fluxo de Caixa consolidado'!B97,'Fluxo Dezembro'!$AJ$18:$AJ$74)</f>
        <v>0</v>
      </c>
      <c r="O97" s="89"/>
      <c r="P97" s="103">
        <f t="shared" si="4"/>
        <v>0</v>
      </c>
    </row>
    <row r="98" spans="2:16" x14ac:dyDescent="0.2">
      <c r="B98" s="4"/>
      <c r="C98" s="77">
        <f>SUMIF('Fluxo Janeiro'!$C$18:$C$74,'Fluxo de Caixa consolidado'!B98,'Fluxo Janeiro'!$AJ$18:$AJ$74)</f>
        <v>0</v>
      </c>
      <c r="D98" s="77">
        <f>SUMIF('Fluxo Fevereiro'!$C$18:$C$74,'Fluxo de Caixa consolidado'!B98,'Fluxo Fevereiro'!$AJ$18:$AJ$74)</f>
        <v>0</v>
      </c>
      <c r="E98" s="77">
        <f>SUMIF('Fluxo Março'!$C$18:$C$74,'Fluxo de Caixa consolidado'!B98,'Fluxo Março'!$AJ$18:$AJ$74)</f>
        <v>0</v>
      </c>
      <c r="F98" s="77">
        <f>SUMIF('Fluxo Abril'!$C$18:$C$74,'Fluxo de Caixa consolidado'!B98,'Fluxo Abril'!$AJ$18:$AJ$74)</f>
        <v>0</v>
      </c>
      <c r="G98" s="77">
        <f>SUMIF('Fluxo Maio'!$C$18:$C$74,'Fluxo de Caixa consolidado'!B98,'Fluxo Maio'!$AJ$18:$AJ$74)</f>
        <v>0</v>
      </c>
      <c r="H98" s="77">
        <f>SUMIF('Fluxo Junho'!$C$18:$C$74,'Fluxo de Caixa consolidado'!B98,'Fluxo Junho'!$AJ$18:$AJ$74)</f>
        <v>0</v>
      </c>
      <c r="I98" s="77">
        <f>SUMIF('Fluxo Julho'!$C$18:$C$74,'Fluxo de Caixa consolidado'!B98,'Fluxo Julho'!$AJ$18:$AJ$74)</f>
        <v>0</v>
      </c>
      <c r="J98" s="77">
        <f>SUMIF('Fluxo Agosto'!$C$18:$C$74,'Fluxo de Caixa consolidado'!B98,'Fluxo Agosto'!$AJ$18:$AJ$74)</f>
        <v>0</v>
      </c>
      <c r="K98" s="77">
        <f>SUMIF('Fluxo Setembro'!$C$18:$C$74,'Fluxo de Caixa consolidado'!B98,'Fluxo Setembro'!$AJ$18:$AJ$74)</f>
        <v>0</v>
      </c>
      <c r="L98" s="77">
        <f>SUMIF('Fluxo Outubro'!$C$17:$C$74,'Fluxo de Caixa consolidado'!B98,'Fluxo Outubro'!$AJ$17:$AJ$74)</f>
        <v>0</v>
      </c>
      <c r="M98" s="77">
        <f>SUMIF('Fluxo Novembro'!$C$18:$C$74,'Fluxo de Caixa consolidado'!B98,'Fluxo Novembro'!$AJ$18:$AJ$74)</f>
        <v>0</v>
      </c>
      <c r="N98" s="78">
        <f>SUMIF('Fluxo Dezembro'!$C$18:$C$74,'Fluxo de Caixa consolidado'!B98,'Fluxo Dezembro'!$AJ$18:$AJ$74)</f>
        <v>0</v>
      </c>
      <c r="O98" s="89"/>
      <c r="P98" s="103">
        <f t="shared" si="4"/>
        <v>0</v>
      </c>
    </row>
    <row r="99" spans="2:16" x14ac:dyDescent="0.2">
      <c r="B99" s="4"/>
      <c r="C99" s="77">
        <f>SUMIF('Fluxo Janeiro'!$C$18:$C$74,'Fluxo de Caixa consolidado'!B99,'Fluxo Janeiro'!$AJ$18:$AJ$74)</f>
        <v>0</v>
      </c>
      <c r="D99" s="77">
        <f>SUMIF('Fluxo Fevereiro'!$C$18:$C$74,'Fluxo de Caixa consolidado'!B99,'Fluxo Fevereiro'!$AJ$18:$AJ$74)</f>
        <v>0</v>
      </c>
      <c r="E99" s="77">
        <f>SUMIF('Fluxo Março'!$C$18:$C$74,'Fluxo de Caixa consolidado'!B99,'Fluxo Março'!$AJ$18:$AJ$74)</f>
        <v>0</v>
      </c>
      <c r="F99" s="77">
        <f>SUMIF('Fluxo Abril'!$C$18:$C$74,'Fluxo de Caixa consolidado'!B99,'Fluxo Abril'!$AJ$18:$AJ$74)</f>
        <v>0</v>
      </c>
      <c r="G99" s="77">
        <f>SUMIF('Fluxo Maio'!$C$18:$C$74,'Fluxo de Caixa consolidado'!B99,'Fluxo Maio'!$AJ$18:$AJ$74)</f>
        <v>0</v>
      </c>
      <c r="H99" s="77">
        <f>SUMIF('Fluxo Junho'!$C$18:$C$74,'Fluxo de Caixa consolidado'!B99,'Fluxo Junho'!$AJ$18:$AJ$74)</f>
        <v>0</v>
      </c>
      <c r="I99" s="77">
        <f>SUMIF('Fluxo Julho'!$C$18:$C$74,'Fluxo de Caixa consolidado'!B99,'Fluxo Julho'!$AJ$18:$AJ$74)</f>
        <v>0</v>
      </c>
      <c r="J99" s="77">
        <f>SUMIF('Fluxo Agosto'!$C$18:$C$74,'Fluxo de Caixa consolidado'!B99,'Fluxo Agosto'!$AJ$18:$AJ$74)</f>
        <v>0</v>
      </c>
      <c r="K99" s="77">
        <f>SUMIF('Fluxo Setembro'!$C$18:$C$74,'Fluxo de Caixa consolidado'!B99,'Fluxo Setembro'!$AJ$18:$AJ$74)</f>
        <v>0</v>
      </c>
      <c r="L99" s="77">
        <f>SUMIF('Fluxo Outubro'!$C$17:$C$74,'Fluxo de Caixa consolidado'!B99,'Fluxo Outubro'!$AJ$17:$AJ$74)</f>
        <v>0</v>
      </c>
      <c r="M99" s="77">
        <f>SUMIF('Fluxo Novembro'!$C$18:$C$74,'Fluxo de Caixa consolidado'!B99,'Fluxo Novembro'!$AJ$18:$AJ$74)</f>
        <v>0</v>
      </c>
      <c r="N99" s="78">
        <f>SUMIF('Fluxo Dezembro'!$C$18:$C$74,'Fluxo de Caixa consolidado'!B99,'Fluxo Dezembro'!$AJ$18:$AJ$74)</f>
        <v>0</v>
      </c>
      <c r="O99" s="89"/>
      <c r="P99" s="103">
        <f t="shared" si="4"/>
        <v>0</v>
      </c>
    </row>
    <row r="100" spans="2:16" x14ac:dyDescent="0.2">
      <c r="B100" s="4"/>
      <c r="C100" s="77">
        <f>SUMIF('Fluxo Janeiro'!$C$18:$C$74,'Fluxo de Caixa consolidado'!B100,'Fluxo Janeiro'!$AJ$18:$AJ$74)</f>
        <v>0</v>
      </c>
      <c r="D100" s="77">
        <f>SUMIF('Fluxo Fevereiro'!$C$18:$C$74,'Fluxo de Caixa consolidado'!B100,'Fluxo Fevereiro'!$AJ$18:$AJ$74)</f>
        <v>0</v>
      </c>
      <c r="E100" s="77">
        <f>SUMIF('Fluxo Março'!$C$18:$C$74,'Fluxo de Caixa consolidado'!B100,'Fluxo Março'!$AJ$18:$AJ$74)</f>
        <v>0</v>
      </c>
      <c r="F100" s="77">
        <f>SUMIF('Fluxo Abril'!$C$18:$C$74,'Fluxo de Caixa consolidado'!B100,'Fluxo Abril'!$AJ$18:$AJ$74)</f>
        <v>0</v>
      </c>
      <c r="G100" s="77">
        <f>SUMIF('Fluxo Maio'!$C$18:$C$74,'Fluxo de Caixa consolidado'!B100,'Fluxo Maio'!$AJ$18:$AJ$74)</f>
        <v>0</v>
      </c>
      <c r="H100" s="77">
        <f>SUMIF('Fluxo Junho'!$C$18:$C$74,'Fluxo de Caixa consolidado'!B100,'Fluxo Junho'!$AJ$18:$AJ$74)</f>
        <v>0</v>
      </c>
      <c r="I100" s="77">
        <f>SUMIF('Fluxo Julho'!$C$18:$C$74,'Fluxo de Caixa consolidado'!B100,'Fluxo Julho'!$AJ$18:$AJ$74)</f>
        <v>0</v>
      </c>
      <c r="J100" s="77">
        <f>SUMIF('Fluxo Agosto'!$C$18:$C$74,'Fluxo de Caixa consolidado'!B100,'Fluxo Agosto'!$AJ$18:$AJ$74)</f>
        <v>0</v>
      </c>
      <c r="K100" s="77">
        <f>SUMIF('Fluxo Setembro'!$C$18:$C$74,'Fluxo de Caixa consolidado'!B100,'Fluxo Setembro'!$AJ$18:$AJ$74)</f>
        <v>0</v>
      </c>
      <c r="L100" s="77">
        <f>SUMIF('Fluxo Outubro'!$C$17:$C$74,'Fluxo de Caixa consolidado'!B100,'Fluxo Outubro'!$AJ$17:$AJ$74)</f>
        <v>0</v>
      </c>
      <c r="M100" s="77">
        <f>SUMIF('Fluxo Novembro'!$C$18:$C$74,'Fluxo de Caixa consolidado'!B100,'Fluxo Novembro'!$AJ$18:$AJ$74)</f>
        <v>0</v>
      </c>
      <c r="N100" s="78">
        <f>SUMIF('Fluxo Dezembro'!$C$18:$C$74,'Fluxo de Caixa consolidado'!B100,'Fluxo Dezembro'!$AJ$18:$AJ$74)</f>
        <v>0</v>
      </c>
      <c r="O100" s="89"/>
      <c r="P100" s="103">
        <f t="shared" si="2"/>
        <v>0</v>
      </c>
    </row>
    <row r="101" spans="2:16" x14ac:dyDescent="0.2">
      <c r="B101" s="4"/>
      <c r="C101" s="77">
        <f>SUMIF('Fluxo Janeiro'!$C$18:$C$74,'Fluxo de Caixa consolidado'!B101,'Fluxo Janeiro'!$AJ$18:$AJ$74)</f>
        <v>0</v>
      </c>
      <c r="D101" s="77">
        <f>SUMIF('Fluxo Fevereiro'!$C$18:$C$74,'Fluxo de Caixa consolidado'!B101,'Fluxo Fevereiro'!$AJ$18:$AJ$74)</f>
        <v>0</v>
      </c>
      <c r="E101" s="77">
        <f>SUMIF('Fluxo Março'!$C$18:$C$74,'Fluxo de Caixa consolidado'!B101,'Fluxo Março'!$AJ$18:$AJ$74)</f>
        <v>0</v>
      </c>
      <c r="F101" s="77">
        <f>SUMIF('Fluxo Abril'!$C$18:$C$74,'Fluxo de Caixa consolidado'!B101,'Fluxo Abril'!$AJ$18:$AJ$74)</f>
        <v>0</v>
      </c>
      <c r="G101" s="77">
        <f>SUMIF('Fluxo Maio'!$C$18:$C$74,'Fluxo de Caixa consolidado'!B101,'Fluxo Maio'!$AJ$18:$AJ$74)</f>
        <v>0</v>
      </c>
      <c r="H101" s="77">
        <f>SUMIF('Fluxo Junho'!$C$18:$C$74,'Fluxo de Caixa consolidado'!B101,'Fluxo Junho'!$AJ$18:$AJ$74)</f>
        <v>0</v>
      </c>
      <c r="I101" s="77">
        <f>SUMIF('Fluxo Julho'!$C$18:$C$74,'Fluxo de Caixa consolidado'!B101,'Fluxo Julho'!$AJ$18:$AJ$74)</f>
        <v>0</v>
      </c>
      <c r="J101" s="77">
        <f>SUMIF('Fluxo Agosto'!$C$18:$C$74,'Fluxo de Caixa consolidado'!B101,'Fluxo Agosto'!$AJ$18:$AJ$74)</f>
        <v>0</v>
      </c>
      <c r="K101" s="77">
        <f>SUMIF('Fluxo Setembro'!$C$18:$C$74,'Fluxo de Caixa consolidado'!B101,'Fluxo Setembro'!$AJ$18:$AJ$74)</f>
        <v>0</v>
      </c>
      <c r="L101" s="77">
        <f>SUMIF('Fluxo Outubro'!$C$17:$C$74,'Fluxo de Caixa consolidado'!B101,'Fluxo Outubro'!$AJ$17:$AJ$74)</f>
        <v>0</v>
      </c>
      <c r="M101" s="77">
        <f>SUMIF('Fluxo Novembro'!$C$18:$C$74,'Fluxo de Caixa consolidado'!B101,'Fluxo Novembro'!$AJ$18:$AJ$74)</f>
        <v>0</v>
      </c>
      <c r="N101" s="78">
        <f>SUMIF('Fluxo Dezembro'!$C$18:$C$74,'Fluxo de Caixa consolidado'!B101,'Fluxo Dezembro'!$AJ$18:$AJ$74)</f>
        <v>0</v>
      </c>
      <c r="O101" s="89"/>
      <c r="P101" s="103">
        <f t="shared" si="2"/>
        <v>0</v>
      </c>
    </row>
    <row r="102" spans="2:16" x14ac:dyDescent="0.2">
      <c r="B102" s="4"/>
      <c r="C102" s="77">
        <f>SUMIF('Fluxo Janeiro'!$C$18:$C$74,'Fluxo de Caixa consolidado'!B102,'Fluxo Janeiro'!$AJ$18:$AJ$74)</f>
        <v>0</v>
      </c>
      <c r="D102" s="77">
        <f>SUMIF('Fluxo Fevereiro'!$C$18:$C$74,'Fluxo de Caixa consolidado'!B102,'Fluxo Fevereiro'!$AJ$18:$AJ$74)</f>
        <v>0</v>
      </c>
      <c r="E102" s="77">
        <f>SUMIF('Fluxo Março'!$C$18:$C$74,'Fluxo de Caixa consolidado'!B102,'Fluxo Março'!$AJ$18:$AJ$74)</f>
        <v>0</v>
      </c>
      <c r="F102" s="77">
        <f>SUMIF('Fluxo Abril'!$C$18:$C$74,'Fluxo de Caixa consolidado'!B102,'Fluxo Abril'!$AJ$18:$AJ$74)</f>
        <v>0</v>
      </c>
      <c r="G102" s="77">
        <f>SUMIF('Fluxo Maio'!$C$18:$C$74,'Fluxo de Caixa consolidado'!B102,'Fluxo Maio'!$AJ$18:$AJ$74)</f>
        <v>0</v>
      </c>
      <c r="H102" s="77">
        <f>SUMIF('Fluxo Junho'!$C$18:$C$74,'Fluxo de Caixa consolidado'!B102,'Fluxo Junho'!$AJ$18:$AJ$74)</f>
        <v>0</v>
      </c>
      <c r="I102" s="77">
        <f>SUMIF('Fluxo Julho'!$C$18:$C$74,'Fluxo de Caixa consolidado'!B102,'Fluxo Julho'!$AJ$18:$AJ$74)</f>
        <v>0</v>
      </c>
      <c r="J102" s="77">
        <f>SUMIF('Fluxo Agosto'!$C$18:$C$74,'Fluxo de Caixa consolidado'!B102,'Fluxo Agosto'!$AJ$18:$AJ$74)</f>
        <v>0</v>
      </c>
      <c r="K102" s="77">
        <f>SUMIF('Fluxo Setembro'!$C$18:$C$74,'Fluxo de Caixa consolidado'!B102,'Fluxo Setembro'!$AJ$18:$AJ$74)</f>
        <v>0</v>
      </c>
      <c r="L102" s="77">
        <f>SUMIF('Fluxo Outubro'!$C$17:$C$74,'Fluxo de Caixa consolidado'!B102,'Fluxo Outubro'!$AJ$17:$AJ$74)</f>
        <v>0</v>
      </c>
      <c r="M102" s="77">
        <f>SUMIF('Fluxo Novembro'!$C$18:$C$74,'Fluxo de Caixa consolidado'!B102,'Fluxo Novembro'!$AJ$18:$AJ$74)</f>
        <v>0</v>
      </c>
      <c r="N102" s="78">
        <f>SUMIF('Fluxo Dezembro'!$C$18:$C$74,'Fluxo de Caixa consolidado'!B102,'Fluxo Dezembro'!$AJ$18:$AJ$74)</f>
        <v>0</v>
      </c>
      <c r="O102" s="89"/>
      <c r="P102" s="103">
        <f t="shared" si="2"/>
        <v>0</v>
      </c>
    </row>
    <row r="103" spans="2:16" x14ac:dyDescent="0.2">
      <c r="B103" s="4"/>
      <c r="C103" s="77">
        <f>SUMIF('Fluxo Janeiro'!$C$18:$C$74,'Fluxo de Caixa consolidado'!B103,'Fluxo Janeiro'!$AJ$18:$AJ$74)</f>
        <v>0</v>
      </c>
      <c r="D103" s="77">
        <f>SUMIF('Fluxo Fevereiro'!$C$18:$C$74,'Fluxo de Caixa consolidado'!B103,'Fluxo Fevereiro'!$AJ$18:$AJ$74)</f>
        <v>0</v>
      </c>
      <c r="E103" s="77">
        <f>SUMIF('Fluxo Março'!$C$18:$C$74,'Fluxo de Caixa consolidado'!B103,'Fluxo Março'!$AJ$18:$AJ$74)</f>
        <v>0</v>
      </c>
      <c r="F103" s="77">
        <f>SUMIF('Fluxo Abril'!$C$18:$C$74,'Fluxo de Caixa consolidado'!B103,'Fluxo Abril'!$AJ$18:$AJ$74)</f>
        <v>0</v>
      </c>
      <c r="G103" s="77">
        <f>SUMIF('Fluxo Maio'!$C$18:$C$74,'Fluxo de Caixa consolidado'!B103,'Fluxo Maio'!$AJ$18:$AJ$74)</f>
        <v>0</v>
      </c>
      <c r="H103" s="77">
        <f>SUMIF('Fluxo Junho'!$C$18:$C$74,'Fluxo de Caixa consolidado'!B103,'Fluxo Junho'!$AJ$18:$AJ$74)</f>
        <v>0</v>
      </c>
      <c r="I103" s="77">
        <f>SUMIF('Fluxo Julho'!$C$18:$C$74,'Fluxo de Caixa consolidado'!B103,'Fluxo Julho'!$AJ$18:$AJ$74)</f>
        <v>0</v>
      </c>
      <c r="J103" s="77">
        <f>SUMIF('Fluxo Agosto'!$C$18:$C$74,'Fluxo de Caixa consolidado'!B103,'Fluxo Agosto'!$AJ$18:$AJ$74)</f>
        <v>0</v>
      </c>
      <c r="K103" s="77">
        <f>SUMIF('Fluxo Setembro'!$C$18:$C$74,'Fluxo de Caixa consolidado'!B103,'Fluxo Setembro'!$AJ$18:$AJ$74)</f>
        <v>0</v>
      </c>
      <c r="L103" s="77">
        <f>SUMIF('Fluxo Outubro'!$C$17:$C$74,'Fluxo de Caixa consolidado'!B103,'Fluxo Outubro'!$AJ$17:$AJ$74)</f>
        <v>0</v>
      </c>
      <c r="M103" s="77">
        <f>SUMIF('Fluxo Novembro'!$C$18:$C$74,'Fluxo de Caixa consolidado'!B103,'Fluxo Novembro'!$AJ$18:$AJ$74)</f>
        <v>0</v>
      </c>
      <c r="N103" s="78">
        <f>SUMIF('Fluxo Dezembro'!$C$18:$C$74,'Fluxo de Caixa consolidado'!B103,'Fluxo Dezembro'!$AJ$18:$AJ$74)</f>
        <v>0</v>
      </c>
      <c r="O103" s="89"/>
      <c r="P103" s="103">
        <f t="shared" si="2"/>
        <v>0</v>
      </c>
    </row>
    <row r="104" spans="2:16" x14ac:dyDescent="0.2">
      <c r="B104" s="4"/>
      <c r="C104" s="77">
        <f>SUMIF('Fluxo Janeiro'!$C$18:$C$74,'Fluxo de Caixa consolidado'!B104,'Fluxo Janeiro'!$AJ$18:$AJ$74)</f>
        <v>0</v>
      </c>
      <c r="D104" s="77">
        <f>SUMIF('Fluxo Fevereiro'!$C$18:$C$74,'Fluxo de Caixa consolidado'!B104,'Fluxo Fevereiro'!$AJ$18:$AJ$74)</f>
        <v>0</v>
      </c>
      <c r="E104" s="77">
        <f>SUMIF('Fluxo Março'!$C$18:$C$74,'Fluxo de Caixa consolidado'!B104,'Fluxo Março'!$AJ$18:$AJ$74)</f>
        <v>0</v>
      </c>
      <c r="F104" s="77">
        <f>SUMIF('Fluxo Abril'!$C$18:$C$74,'Fluxo de Caixa consolidado'!B104,'Fluxo Abril'!$AJ$18:$AJ$74)</f>
        <v>0</v>
      </c>
      <c r="G104" s="77">
        <f>SUMIF('Fluxo Maio'!$C$18:$C$74,'Fluxo de Caixa consolidado'!B104,'Fluxo Maio'!$AJ$18:$AJ$74)</f>
        <v>0</v>
      </c>
      <c r="H104" s="77">
        <f>SUMIF('Fluxo Junho'!$C$18:$C$74,'Fluxo de Caixa consolidado'!B104,'Fluxo Junho'!$AJ$18:$AJ$74)</f>
        <v>0</v>
      </c>
      <c r="I104" s="77">
        <f>SUMIF('Fluxo Julho'!$C$18:$C$74,'Fluxo de Caixa consolidado'!B104,'Fluxo Julho'!$AJ$18:$AJ$74)</f>
        <v>0</v>
      </c>
      <c r="J104" s="77">
        <f>SUMIF('Fluxo Agosto'!$C$18:$C$74,'Fluxo de Caixa consolidado'!B104,'Fluxo Agosto'!$AJ$18:$AJ$74)</f>
        <v>0</v>
      </c>
      <c r="K104" s="77">
        <f>SUMIF('Fluxo Setembro'!$C$18:$C$74,'Fluxo de Caixa consolidado'!B104,'Fluxo Setembro'!$AJ$18:$AJ$74)</f>
        <v>0</v>
      </c>
      <c r="L104" s="77">
        <f>SUMIF('Fluxo Outubro'!$C$17:$C$74,'Fluxo de Caixa consolidado'!B104,'Fluxo Outubro'!$AJ$17:$AJ$74)</f>
        <v>0</v>
      </c>
      <c r="M104" s="77">
        <f>SUMIF('Fluxo Novembro'!$C$18:$C$74,'Fluxo de Caixa consolidado'!B104,'Fluxo Novembro'!$AJ$18:$AJ$74)</f>
        <v>0</v>
      </c>
      <c r="N104" s="78">
        <f>SUMIF('Fluxo Dezembro'!$C$18:$C$74,'Fluxo de Caixa consolidado'!B104,'Fluxo Dezembro'!$AJ$18:$AJ$74)</f>
        <v>0</v>
      </c>
      <c r="O104" s="89"/>
      <c r="P104" s="103">
        <f t="shared" ref="P104" si="5">SUM(C104:N104)</f>
        <v>0</v>
      </c>
    </row>
    <row r="105" spans="2:16" x14ac:dyDescent="0.2">
      <c r="B105" s="4"/>
      <c r="C105" s="77">
        <f>SUMIF('Fluxo Janeiro'!$C$18:$C$74,'Fluxo de Caixa consolidado'!B105,'Fluxo Janeiro'!$AJ$18:$AJ$74)</f>
        <v>0</v>
      </c>
      <c r="D105" s="77">
        <f>SUMIF('Fluxo Fevereiro'!$C$18:$C$74,'Fluxo de Caixa consolidado'!B105,'Fluxo Fevereiro'!$AJ$18:$AJ$74)</f>
        <v>0</v>
      </c>
      <c r="E105" s="77">
        <f>SUMIF('Fluxo Março'!$C$18:$C$74,'Fluxo de Caixa consolidado'!B105,'Fluxo Março'!$AJ$18:$AJ$74)</f>
        <v>0</v>
      </c>
      <c r="F105" s="77">
        <f>SUMIF('Fluxo Abril'!$C$18:$C$74,'Fluxo de Caixa consolidado'!B105,'Fluxo Abril'!$AJ$18:$AJ$74)</f>
        <v>0</v>
      </c>
      <c r="G105" s="77">
        <f>SUMIF('Fluxo Maio'!$C$18:$C$74,'Fluxo de Caixa consolidado'!B105,'Fluxo Maio'!$AJ$18:$AJ$74)</f>
        <v>0</v>
      </c>
      <c r="H105" s="77">
        <f>SUMIF('Fluxo Junho'!$C$18:$C$74,'Fluxo de Caixa consolidado'!B105,'Fluxo Junho'!$AJ$18:$AJ$74)</f>
        <v>0</v>
      </c>
      <c r="I105" s="77">
        <f>SUMIF('Fluxo Julho'!$C$18:$C$74,'Fluxo de Caixa consolidado'!B105,'Fluxo Julho'!$AJ$18:$AJ$74)</f>
        <v>0</v>
      </c>
      <c r="J105" s="77">
        <f>SUMIF('Fluxo Agosto'!$C$18:$C$74,'Fluxo de Caixa consolidado'!B105,'Fluxo Agosto'!$AJ$18:$AJ$74)</f>
        <v>0</v>
      </c>
      <c r="K105" s="77">
        <f>SUMIF('Fluxo Setembro'!$C$18:$C$74,'Fluxo de Caixa consolidado'!B105,'Fluxo Setembro'!$AJ$18:$AJ$74)</f>
        <v>0</v>
      </c>
      <c r="L105" s="77">
        <f>SUMIF('Fluxo Outubro'!$C$17:$C$74,'Fluxo de Caixa consolidado'!B105,'Fluxo Outubro'!$AJ$17:$AJ$74)</f>
        <v>0</v>
      </c>
      <c r="M105" s="77">
        <f>SUMIF('Fluxo Novembro'!$C$18:$C$74,'Fluxo de Caixa consolidado'!B105,'Fluxo Novembro'!$AJ$18:$AJ$74)</f>
        <v>0</v>
      </c>
      <c r="N105" s="78">
        <f>SUMIF('Fluxo Dezembro'!$C$18:$C$74,'Fluxo de Caixa consolidado'!B105,'Fluxo Dezembro'!$AJ$18:$AJ$74)</f>
        <v>0</v>
      </c>
      <c r="O105" s="89"/>
      <c r="P105" s="103">
        <f t="shared" si="2"/>
        <v>0</v>
      </c>
    </row>
    <row r="106" spans="2:16" x14ac:dyDescent="0.2">
      <c r="B106" s="6"/>
      <c r="C106" s="77">
        <f>SUMIF('Fluxo Janeiro'!$C$18:$C$75,'Fluxo de Caixa consolidado'!B106,'Fluxo Janeiro'!$AJ$18:$AJ$75)</f>
        <v>0</v>
      </c>
      <c r="D106" s="77">
        <f>SUMIF('Fluxo Fevereiro'!$C$18:$C$75,'Fluxo de Caixa consolidado'!B106,'Fluxo Fevereiro'!$AJ$18:$AJ$75)</f>
        <v>0</v>
      </c>
      <c r="E106" s="77">
        <f>SUMIF('Fluxo Março'!$C$18:$C$75,'Fluxo de Caixa consolidado'!B106,'Fluxo Março'!$AJ$18:$AJ$75)</f>
        <v>0</v>
      </c>
      <c r="F106" s="77">
        <f>SUMIF('Fluxo Abril'!$C$18:$C$75,'Fluxo de Caixa consolidado'!B106,'Fluxo Abril'!$AJ$18:$AJ$75)</f>
        <v>0</v>
      </c>
      <c r="G106" s="77">
        <f>SUMIF('Fluxo Maio'!$C$18:$C$74,'Fluxo de Caixa consolidado'!B106,'Fluxo Maio'!$AJ$18:$AJ$74)</f>
        <v>0</v>
      </c>
      <c r="H106" s="77">
        <f>SUMIF('Fluxo Junho'!$C$18:$C$75,'Fluxo de Caixa consolidado'!B106,'Fluxo Junho'!$AJ$18:$AJ$75)</f>
        <v>0</v>
      </c>
      <c r="I106" s="77">
        <f>SUMIF('Fluxo Julho'!$C$18:$C$75,'Fluxo de Caixa consolidado'!B106,'Fluxo Julho'!$AJ$18:$AJ$75)</f>
        <v>0</v>
      </c>
      <c r="J106" s="77">
        <f>SUMIF('Fluxo Agosto'!$C$18:$C$75,'Fluxo de Caixa consolidado'!B106,'Fluxo Agosto'!$AJ$18:$AJ$75)</f>
        <v>0</v>
      </c>
      <c r="K106" s="77">
        <f>SUMIF('Fluxo Setembro'!$C$18:$C$75,'Fluxo de Caixa consolidado'!B106,'Fluxo Setembro'!$AJ$18:$AJ$75)</f>
        <v>0</v>
      </c>
      <c r="L106" s="77">
        <f>SUMIF('Fluxo Outubro'!$C$17:$C$75,'Fluxo de Caixa consolidado'!B106,'Fluxo Outubro'!$AJ$17:$AJ$75)</f>
        <v>0</v>
      </c>
      <c r="M106" s="77">
        <f>SUMIF('Fluxo Novembro'!$C$18:$C$72,'Fluxo de Caixa consolidado'!B106,'Fluxo Novembro'!$AJ$18:$AJ$72)</f>
        <v>0</v>
      </c>
      <c r="N106" s="78">
        <f>SUMIF('Fluxo Dezembro'!$C$18:$C$72,'Fluxo de Caixa consolidado'!B106,'Fluxo Dezembro'!$AJ$18:$AJ$72)</f>
        <v>0</v>
      </c>
      <c r="O106" s="89"/>
      <c r="P106" s="103">
        <f t="shared" ref="P106" si="6">SUM(C106:N106)</f>
        <v>0</v>
      </c>
    </row>
    <row r="107" spans="2:16" x14ac:dyDescent="0.2">
      <c r="B107" s="6"/>
      <c r="C107" s="77">
        <f>SUMIF('Fluxo Janeiro'!$C$18:$C$75,'Fluxo de Caixa consolidado'!B107,'Fluxo Janeiro'!$AJ$18:$AJ$75)</f>
        <v>0</v>
      </c>
      <c r="D107" s="77">
        <f>SUMIF('Fluxo Fevereiro'!$C$18:$C$75,'Fluxo de Caixa consolidado'!B107,'Fluxo Fevereiro'!$AJ$18:$AJ$75)</f>
        <v>0</v>
      </c>
      <c r="E107" s="77">
        <f>SUMIF('Fluxo Março'!$C$18:$C$75,'Fluxo de Caixa consolidado'!B107,'Fluxo Março'!$AJ$18:$AJ$75)</f>
        <v>0</v>
      </c>
      <c r="F107" s="77">
        <f>SUMIF('Fluxo Abril'!$C$18:$C$75,'Fluxo de Caixa consolidado'!B107,'Fluxo Abril'!$AJ$18:$AJ$75)</f>
        <v>0</v>
      </c>
      <c r="G107" s="77">
        <f>SUMIF('Fluxo Maio'!$C$18:$C$74,'Fluxo de Caixa consolidado'!B107,'Fluxo Maio'!$AJ$18:$AJ$74)</f>
        <v>0</v>
      </c>
      <c r="H107" s="77">
        <f>SUMIF('Fluxo Junho'!$C$18:$C$75,'Fluxo de Caixa consolidado'!B107,'Fluxo Junho'!$AJ$18:$AJ$75)</f>
        <v>0</v>
      </c>
      <c r="I107" s="77">
        <f>SUMIF('Fluxo Julho'!$C$18:$C$75,'Fluxo de Caixa consolidado'!B107,'Fluxo Julho'!$AJ$18:$AJ$75)</f>
        <v>0</v>
      </c>
      <c r="J107" s="77">
        <f>SUMIF('Fluxo Agosto'!$C$18:$C$75,'Fluxo de Caixa consolidado'!B107,'Fluxo Agosto'!$AJ$18:$AJ$75)</f>
        <v>0</v>
      </c>
      <c r="K107" s="77">
        <f>SUMIF('Fluxo Setembro'!$C$18:$C$75,'Fluxo de Caixa consolidado'!B107,'Fluxo Setembro'!$AJ$18:$AJ$75)</f>
        <v>0</v>
      </c>
      <c r="L107" s="77">
        <f>SUMIF('Fluxo Outubro'!$C$17:$C$75,'Fluxo de Caixa consolidado'!B107,'Fluxo Outubro'!$AJ$17:$AJ$75)</f>
        <v>0</v>
      </c>
      <c r="M107" s="77">
        <f>SUMIF('Fluxo Novembro'!$C$18:$C$72,'Fluxo de Caixa consolidado'!B107,'Fluxo Novembro'!$AJ$18:$AJ$72)</f>
        <v>0</v>
      </c>
      <c r="N107" s="78">
        <f>SUMIF('Fluxo Dezembro'!$C$18:$C$72,'Fluxo de Caixa consolidado'!B107,'Fluxo Dezembro'!$AJ$18:$AJ$72)</f>
        <v>0</v>
      </c>
      <c r="O107" s="89"/>
      <c r="P107" s="103">
        <f t="shared" si="2"/>
        <v>0</v>
      </c>
    </row>
    <row r="108" spans="2:16" x14ac:dyDescent="0.2">
      <c r="B108" s="3" t="s">
        <v>5</v>
      </c>
      <c r="C108" s="90">
        <f t="shared" ref="C108:N108" si="7">SUM(C17:C107)</f>
        <v>0</v>
      </c>
      <c r="D108" s="90">
        <f t="shared" si="7"/>
        <v>0</v>
      </c>
      <c r="E108" s="90">
        <f t="shared" si="7"/>
        <v>0</v>
      </c>
      <c r="F108" s="90">
        <f t="shared" si="7"/>
        <v>0</v>
      </c>
      <c r="G108" s="90">
        <f t="shared" si="7"/>
        <v>0</v>
      </c>
      <c r="H108" s="90">
        <f t="shared" si="7"/>
        <v>0</v>
      </c>
      <c r="I108" s="90">
        <f t="shared" si="7"/>
        <v>0</v>
      </c>
      <c r="J108" s="90">
        <f t="shared" si="7"/>
        <v>0</v>
      </c>
      <c r="K108" s="90">
        <f t="shared" si="7"/>
        <v>0</v>
      </c>
      <c r="L108" s="90">
        <f t="shared" si="7"/>
        <v>0</v>
      </c>
      <c r="M108" s="90">
        <f t="shared" si="7"/>
        <v>0</v>
      </c>
      <c r="N108" s="91">
        <f t="shared" si="7"/>
        <v>0</v>
      </c>
      <c r="O108" s="89"/>
      <c r="P108" s="112">
        <f>SUM(P17:P107)</f>
        <v>0</v>
      </c>
    </row>
    <row r="109" spans="2:16" x14ac:dyDescent="0.2">
      <c r="B109" s="3" t="s">
        <v>28</v>
      </c>
      <c r="C109" s="90">
        <f t="shared" ref="C109:N109" si="8">C14-C108</f>
        <v>0</v>
      </c>
      <c r="D109" s="90">
        <f t="shared" si="8"/>
        <v>0</v>
      </c>
      <c r="E109" s="90">
        <f t="shared" si="8"/>
        <v>0</v>
      </c>
      <c r="F109" s="90">
        <f t="shared" si="8"/>
        <v>0</v>
      </c>
      <c r="G109" s="90">
        <f t="shared" si="8"/>
        <v>0</v>
      </c>
      <c r="H109" s="90">
        <f t="shared" si="8"/>
        <v>0</v>
      </c>
      <c r="I109" s="90">
        <f t="shared" si="8"/>
        <v>0</v>
      </c>
      <c r="J109" s="90">
        <f t="shared" si="8"/>
        <v>0</v>
      </c>
      <c r="K109" s="90">
        <f t="shared" si="8"/>
        <v>0</v>
      </c>
      <c r="L109" s="90">
        <f t="shared" si="8"/>
        <v>0</v>
      </c>
      <c r="M109" s="90">
        <f t="shared" si="8"/>
        <v>0</v>
      </c>
      <c r="N109" s="91">
        <f t="shared" si="8"/>
        <v>0</v>
      </c>
      <c r="O109" s="89"/>
      <c r="P109" s="113">
        <f>P14-P108</f>
        <v>0</v>
      </c>
    </row>
    <row r="110" spans="2:16" x14ac:dyDescent="0.2">
      <c r="B110" s="3" t="s">
        <v>29</v>
      </c>
      <c r="C110" s="101">
        <f>'Fluxo Janeiro'!D77</f>
        <v>0</v>
      </c>
      <c r="D110" s="90">
        <f t="shared" ref="D110:N110" si="9">C111</f>
        <v>0</v>
      </c>
      <c r="E110" s="90">
        <f t="shared" si="9"/>
        <v>0</v>
      </c>
      <c r="F110" s="90">
        <f t="shared" si="9"/>
        <v>0</v>
      </c>
      <c r="G110" s="90">
        <f t="shared" si="9"/>
        <v>0</v>
      </c>
      <c r="H110" s="90">
        <f t="shared" si="9"/>
        <v>0</v>
      </c>
      <c r="I110" s="90">
        <f t="shared" si="9"/>
        <v>0</v>
      </c>
      <c r="J110" s="90">
        <f t="shared" si="9"/>
        <v>0</v>
      </c>
      <c r="K110" s="90">
        <f t="shared" si="9"/>
        <v>0</v>
      </c>
      <c r="L110" s="90">
        <f t="shared" si="9"/>
        <v>0</v>
      </c>
      <c r="M110" s="90">
        <f t="shared" si="9"/>
        <v>0</v>
      </c>
      <c r="N110" s="92">
        <f t="shared" si="9"/>
        <v>0</v>
      </c>
      <c r="O110" s="89"/>
      <c r="P110" s="114">
        <f>C110</f>
        <v>0</v>
      </c>
    </row>
    <row r="111" spans="2:16" s="10" customFormat="1" ht="16" thickBot="1" x14ac:dyDescent="0.25">
      <c r="B111" s="14" t="s">
        <v>30</v>
      </c>
      <c r="C111" s="93">
        <f t="shared" ref="C111:J111" si="10">C109+C110</f>
        <v>0</v>
      </c>
      <c r="D111" s="93">
        <f t="shared" si="10"/>
        <v>0</v>
      </c>
      <c r="E111" s="93">
        <f t="shared" si="10"/>
        <v>0</v>
      </c>
      <c r="F111" s="93">
        <f t="shared" si="10"/>
        <v>0</v>
      </c>
      <c r="G111" s="93">
        <f t="shared" si="10"/>
        <v>0</v>
      </c>
      <c r="H111" s="93">
        <f t="shared" si="10"/>
        <v>0</v>
      </c>
      <c r="I111" s="93">
        <f t="shared" si="10"/>
        <v>0</v>
      </c>
      <c r="J111" s="93">
        <f t="shared" si="10"/>
        <v>0</v>
      </c>
      <c r="K111" s="93">
        <f t="shared" ref="K111:P111" si="11">K109+K110</f>
        <v>0</v>
      </c>
      <c r="L111" s="93">
        <f t="shared" si="11"/>
        <v>0</v>
      </c>
      <c r="M111" s="93">
        <f t="shared" si="11"/>
        <v>0</v>
      </c>
      <c r="N111" s="94">
        <f t="shared" si="11"/>
        <v>0</v>
      </c>
      <c r="O111" s="95"/>
      <c r="P111" s="96">
        <f t="shared" si="11"/>
        <v>0</v>
      </c>
    </row>
    <row r="117" spans="2:16" x14ac:dyDescent="0.2">
      <c r="B117" s="115" t="s">
        <v>34</v>
      </c>
    </row>
    <row r="118" spans="2:16" x14ac:dyDescent="0.2">
      <c r="B118" s="116">
        <v>0</v>
      </c>
    </row>
    <row r="119" spans="2:16" x14ac:dyDescent="0.2">
      <c r="K119" s="41"/>
    </row>
    <row r="125" spans="2:16" x14ac:dyDescent="0.2">
      <c r="P125" s="41"/>
    </row>
  </sheetData>
  <sheetProtection formatCells="0" insertRows="0" autoFilter="0"/>
  <autoFilter ref="B16:B107" xr:uid="{00000000-0001-0000-0000-000000000000}"/>
  <mergeCells count="1">
    <mergeCell ref="B2:N2"/>
  </mergeCells>
  <conditionalFormatting sqref="C109:N109">
    <cfRule type="cellIs" dxfId="27" priority="8" operator="lessThan">
      <formula>0</formula>
    </cfRule>
  </conditionalFormatting>
  <conditionalFormatting sqref="C111:N111">
    <cfRule type="cellIs" dxfId="26" priority="2" operator="lessThan">
      <formula>0</formula>
    </cfRule>
  </conditionalFormatting>
  <conditionalFormatting sqref="P109">
    <cfRule type="cellIs" dxfId="25" priority="5" operator="lessThan">
      <formula>0</formula>
    </cfRule>
  </conditionalFormatting>
  <conditionalFormatting sqref="P111">
    <cfRule type="cellIs" dxfId="24" priority="1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L113"/>
  <sheetViews>
    <sheetView showGridLines="0" zoomScale="80" zoomScaleNormal="80" workbookViewId="0">
      <selection activeCell="G40" sqref="G40"/>
    </sheetView>
  </sheetViews>
  <sheetFormatPr baseColWidth="10" defaultColWidth="9.1640625" defaultRowHeight="15" x14ac:dyDescent="0.2"/>
  <cols>
    <col min="1" max="1" width="3.5" style="1" customWidth="1"/>
    <col min="2" max="2" width="16.5" style="1" bestFit="1" customWidth="1"/>
    <col min="3" max="3" width="21.5" style="1" bestFit="1" customWidth="1"/>
    <col min="4" max="34" width="11.33203125" style="1" customWidth="1"/>
    <col min="35" max="35" width="2.33203125" style="1" customWidth="1"/>
    <col min="36" max="36" width="14.83203125" style="1" customWidth="1"/>
    <col min="37" max="37" width="10.83203125" style="1" bestFit="1" customWidth="1"/>
    <col min="38" max="16384" width="9.1640625" style="1"/>
  </cols>
  <sheetData>
    <row r="1" spans="2:36" x14ac:dyDescent="0.2">
      <c r="B1" s="10"/>
    </row>
    <row r="2" spans="2:36" x14ac:dyDescent="0.2">
      <c r="B2" s="10"/>
    </row>
    <row r="3" spans="2:36" ht="18" customHeight="1" thickBot="1" x14ac:dyDescent="0.3">
      <c r="C3" s="21" t="str">
        <f>"Planilha fluxo de caixa diário - "&amp;B5</f>
        <v>Planilha fluxo de caixa diário - janeiro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46"/>
    </row>
    <row r="4" spans="2:36" x14ac:dyDescent="0.2">
      <c r="B4" s="69">
        <v>44562</v>
      </c>
      <c r="C4" s="19" t="s">
        <v>1</v>
      </c>
      <c r="D4" s="70">
        <f>B4</f>
        <v>44562</v>
      </c>
      <c r="E4" s="70">
        <f t="shared" ref="E4:AH4" si="0">D4+1</f>
        <v>44563</v>
      </c>
      <c r="F4" s="70">
        <f t="shared" si="0"/>
        <v>44564</v>
      </c>
      <c r="G4" s="70">
        <f t="shared" si="0"/>
        <v>44565</v>
      </c>
      <c r="H4" s="70">
        <f t="shared" si="0"/>
        <v>44566</v>
      </c>
      <c r="I4" s="70">
        <f t="shared" si="0"/>
        <v>44567</v>
      </c>
      <c r="J4" s="70">
        <f t="shared" si="0"/>
        <v>44568</v>
      </c>
      <c r="K4" s="70">
        <f t="shared" si="0"/>
        <v>44569</v>
      </c>
      <c r="L4" s="70">
        <f t="shared" si="0"/>
        <v>44570</v>
      </c>
      <c r="M4" s="70">
        <f t="shared" si="0"/>
        <v>44571</v>
      </c>
      <c r="N4" s="70">
        <f t="shared" si="0"/>
        <v>44572</v>
      </c>
      <c r="O4" s="70">
        <f t="shared" si="0"/>
        <v>44573</v>
      </c>
      <c r="P4" s="70">
        <f t="shared" si="0"/>
        <v>44574</v>
      </c>
      <c r="Q4" s="70">
        <f t="shared" si="0"/>
        <v>44575</v>
      </c>
      <c r="R4" s="70">
        <f t="shared" si="0"/>
        <v>44576</v>
      </c>
      <c r="S4" s="70">
        <f t="shared" si="0"/>
        <v>44577</v>
      </c>
      <c r="T4" s="70">
        <f t="shared" si="0"/>
        <v>44578</v>
      </c>
      <c r="U4" s="70">
        <f t="shared" si="0"/>
        <v>44579</v>
      </c>
      <c r="V4" s="70">
        <f t="shared" si="0"/>
        <v>44580</v>
      </c>
      <c r="W4" s="70">
        <f t="shared" si="0"/>
        <v>44581</v>
      </c>
      <c r="X4" s="70">
        <f t="shared" si="0"/>
        <v>44582</v>
      </c>
      <c r="Y4" s="70">
        <f t="shared" si="0"/>
        <v>44583</v>
      </c>
      <c r="Z4" s="70">
        <f t="shared" si="0"/>
        <v>44584</v>
      </c>
      <c r="AA4" s="70">
        <f t="shared" si="0"/>
        <v>44585</v>
      </c>
      <c r="AB4" s="70">
        <f t="shared" si="0"/>
        <v>44586</v>
      </c>
      <c r="AC4" s="70">
        <f t="shared" si="0"/>
        <v>44587</v>
      </c>
      <c r="AD4" s="70">
        <f t="shared" si="0"/>
        <v>44588</v>
      </c>
      <c r="AE4" s="70">
        <f t="shared" si="0"/>
        <v>44589</v>
      </c>
      <c r="AF4" s="70">
        <f t="shared" si="0"/>
        <v>44590</v>
      </c>
      <c r="AG4" s="70">
        <f t="shared" si="0"/>
        <v>44591</v>
      </c>
      <c r="AH4" s="71">
        <f t="shared" si="0"/>
        <v>44592</v>
      </c>
      <c r="AI4" s="27"/>
      <c r="AJ4" s="47" t="s">
        <v>0</v>
      </c>
    </row>
    <row r="5" spans="2:36" s="20" customFormat="1" ht="18" customHeight="1" thickBot="1" x14ac:dyDescent="0.25">
      <c r="B5" s="74" t="str">
        <f>TEXT(B4,"Mmmm")</f>
        <v>janeiro</v>
      </c>
      <c r="C5" s="22" t="s">
        <v>22</v>
      </c>
      <c r="D5" s="72" t="str">
        <f t="shared" ref="D5:AH5" si="1">IF(D$4&lt;&gt;"",TEXT(D$4,"ddd"),"")</f>
        <v>sáb</v>
      </c>
      <c r="E5" s="72" t="str">
        <f t="shared" si="1"/>
        <v>dom</v>
      </c>
      <c r="F5" s="72" t="str">
        <f t="shared" si="1"/>
        <v>seg</v>
      </c>
      <c r="G5" s="72" t="str">
        <f t="shared" si="1"/>
        <v>ter</v>
      </c>
      <c r="H5" s="72" t="str">
        <f t="shared" si="1"/>
        <v>qua</v>
      </c>
      <c r="I5" s="72" t="str">
        <f t="shared" si="1"/>
        <v>qui</v>
      </c>
      <c r="J5" s="72" t="str">
        <f t="shared" si="1"/>
        <v>sex</v>
      </c>
      <c r="K5" s="72" t="str">
        <f t="shared" si="1"/>
        <v>sáb</v>
      </c>
      <c r="L5" s="72" t="str">
        <f t="shared" si="1"/>
        <v>dom</v>
      </c>
      <c r="M5" s="72" t="str">
        <f t="shared" si="1"/>
        <v>seg</v>
      </c>
      <c r="N5" s="72" t="str">
        <f t="shared" si="1"/>
        <v>ter</v>
      </c>
      <c r="O5" s="72" t="str">
        <f t="shared" si="1"/>
        <v>qua</v>
      </c>
      <c r="P5" s="72" t="str">
        <f t="shared" si="1"/>
        <v>qui</v>
      </c>
      <c r="Q5" s="72" t="str">
        <f t="shared" si="1"/>
        <v>sex</v>
      </c>
      <c r="R5" s="72" t="str">
        <f t="shared" si="1"/>
        <v>sáb</v>
      </c>
      <c r="S5" s="72" t="str">
        <f t="shared" si="1"/>
        <v>dom</v>
      </c>
      <c r="T5" s="72" t="str">
        <f t="shared" si="1"/>
        <v>seg</v>
      </c>
      <c r="U5" s="72" t="str">
        <f t="shared" si="1"/>
        <v>ter</v>
      </c>
      <c r="V5" s="72" t="str">
        <f t="shared" si="1"/>
        <v>qua</v>
      </c>
      <c r="W5" s="72" t="str">
        <f t="shared" si="1"/>
        <v>qui</v>
      </c>
      <c r="X5" s="72" t="str">
        <f t="shared" si="1"/>
        <v>sex</v>
      </c>
      <c r="Y5" s="72" t="str">
        <f t="shared" si="1"/>
        <v>sáb</v>
      </c>
      <c r="Z5" s="72" t="str">
        <f t="shared" si="1"/>
        <v>dom</v>
      </c>
      <c r="AA5" s="72" t="str">
        <f t="shared" si="1"/>
        <v>seg</v>
      </c>
      <c r="AB5" s="72" t="str">
        <f t="shared" si="1"/>
        <v>ter</v>
      </c>
      <c r="AC5" s="72" t="str">
        <f t="shared" si="1"/>
        <v>qua</v>
      </c>
      <c r="AD5" s="72" t="str">
        <f t="shared" si="1"/>
        <v>qui</v>
      </c>
      <c r="AE5" s="72" t="str">
        <f t="shared" si="1"/>
        <v>sex</v>
      </c>
      <c r="AF5" s="72" t="str">
        <f t="shared" si="1"/>
        <v>sáb</v>
      </c>
      <c r="AG5" s="72" t="str">
        <f t="shared" si="1"/>
        <v>dom</v>
      </c>
      <c r="AH5" s="73" t="str">
        <f t="shared" si="1"/>
        <v>seg</v>
      </c>
      <c r="AI5" s="26"/>
      <c r="AJ5" s="48" t="s">
        <v>21</v>
      </c>
    </row>
    <row r="6" spans="2:36" s="10" customFormat="1" x14ac:dyDescent="0.2">
      <c r="C6" s="16" t="s">
        <v>2</v>
      </c>
      <c r="D6" s="24" t="s">
        <v>21</v>
      </c>
      <c r="E6" s="24" t="s">
        <v>21</v>
      </c>
      <c r="F6" s="24" t="s">
        <v>21</v>
      </c>
      <c r="G6" s="24" t="s">
        <v>21</v>
      </c>
      <c r="H6" s="24" t="s">
        <v>21</v>
      </c>
      <c r="I6" s="24" t="s">
        <v>21</v>
      </c>
      <c r="J6" s="24" t="s">
        <v>21</v>
      </c>
      <c r="K6" s="24" t="s">
        <v>21</v>
      </c>
      <c r="L6" s="24" t="s">
        <v>21</v>
      </c>
      <c r="M6" s="24" t="s">
        <v>21</v>
      </c>
      <c r="N6" s="24" t="s">
        <v>21</v>
      </c>
      <c r="O6" s="24" t="s">
        <v>21</v>
      </c>
      <c r="P6" s="24" t="s">
        <v>21</v>
      </c>
      <c r="Q6" s="24" t="s">
        <v>21</v>
      </c>
      <c r="R6" s="24" t="s">
        <v>21</v>
      </c>
      <c r="S6" s="24" t="s">
        <v>21</v>
      </c>
      <c r="T6" s="24" t="s">
        <v>21</v>
      </c>
      <c r="U6" s="24" t="s">
        <v>21</v>
      </c>
      <c r="V6" s="24" t="s">
        <v>21</v>
      </c>
      <c r="W6" s="24" t="s">
        <v>21</v>
      </c>
      <c r="X6" s="24" t="s">
        <v>21</v>
      </c>
      <c r="Y6" s="24" t="s">
        <v>21</v>
      </c>
      <c r="Z6" s="24" t="s">
        <v>21</v>
      </c>
      <c r="AA6" s="24" t="s">
        <v>21</v>
      </c>
      <c r="AB6" s="24" t="s">
        <v>21</v>
      </c>
      <c r="AC6" s="24" t="s">
        <v>21</v>
      </c>
      <c r="AD6" s="24" t="s">
        <v>21</v>
      </c>
      <c r="AE6" s="24" t="s">
        <v>21</v>
      </c>
      <c r="AF6" s="24" t="s">
        <v>21</v>
      </c>
      <c r="AG6" s="24" t="s">
        <v>21</v>
      </c>
      <c r="AH6" s="25" t="s">
        <v>21</v>
      </c>
      <c r="AI6" s="28"/>
      <c r="AJ6" s="49" t="s">
        <v>2</v>
      </c>
    </row>
    <row r="7" spans="2:36" x14ac:dyDescent="0.2">
      <c r="C7" s="104" t="s">
        <v>25</v>
      </c>
      <c r="D7" s="40"/>
      <c r="E7" s="40"/>
      <c r="F7" s="40"/>
      <c r="G7" s="40"/>
      <c r="H7" s="40"/>
      <c r="I7" s="40"/>
      <c r="J7" s="40"/>
      <c r="K7" s="42"/>
      <c r="L7" s="40"/>
      <c r="M7" s="40"/>
      <c r="N7" s="40"/>
      <c r="O7" s="40"/>
      <c r="P7" s="40"/>
      <c r="Q7" s="40"/>
      <c r="R7" s="40"/>
      <c r="S7" s="40"/>
      <c r="T7" s="40"/>
      <c r="U7" s="40"/>
      <c r="V7" s="43"/>
      <c r="W7" s="40"/>
      <c r="X7" s="40"/>
      <c r="Y7" s="40"/>
      <c r="Z7" s="43"/>
      <c r="AA7" s="40"/>
      <c r="AB7" s="40"/>
      <c r="AC7" s="40"/>
      <c r="AD7" s="40"/>
      <c r="AE7" s="40"/>
      <c r="AF7" s="40"/>
      <c r="AG7" s="40"/>
      <c r="AH7" s="44"/>
      <c r="AI7" s="30"/>
      <c r="AJ7" s="67">
        <f t="shared" ref="AJ7:AJ15" si="2">SUM(D7:AH7)</f>
        <v>0</v>
      </c>
    </row>
    <row r="8" spans="2:36" x14ac:dyDescent="0.2">
      <c r="C8" s="104" t="s">
        <v>26</v>
      </c>
      <c r="D8" s="40"/>
      <c r="E8" s="40"/>
      <c r="F8" s="40"/>
      <c r="G8" s="42"/>
      <c r="H8" s="40"/>
      <c r="I8" s="40"/>
      <c r="J8" s="40"/>
      <c r="K8" s="129" t="s">
        <v>37</v>
      </c>
      <c r="L8" s="40"/>
      <c r="M8" s="40"/>
      <c r="N8" s="40"/>
      <c r="O8" s="40"/>
      <c r="P8" s="40"/>
      <c r="Q8" s="40"/>
      <c r="R8" s="40"/>
      <c r="S8" s="40"/>
      <c r="T8" s="40"/>
      <c r="U8" s="40"/>
      <c r="V8" s="43"/>
      <c r="W8" s="40"/>
      <c r="X8" s="40"/>
      <c r="Y8" s="40"/>
      <c r="Z8" s="43"/>
      <c r="AA8" s="40"/>
      <c r="AB8" s="40"/>
      <c r="AC8" s="40"/>
      <c r="AD8" s="40"/>
      <c r="AE8" s="40"/>
      <c r="AF8" s="40"/>
      <c r="AG8" s="40"/>
      <c r="AH8" s="44"/>
      <c r="AI8" s="30"/>
      <c r="AJ8" s="67">
        <f t="shared" si="2"/>
        <v>0</v>
      </c>
    </row>
    <row r="9" spans="2:36" x14ac:dyDescent="0.2">
      <c r="C9" s="104" t="s">
        <v>27</v>
      </c>
      <c r="D9" s="40"/>
      <c r="E9" s="40"/>
      <c r="F9" s="40"/>
      <c r="G9" s="42"/>
      <c r="H9" s="40"/>
      <c r="I9" s="40"/>
      <c r="J9" s="40"/>
      <c r="K9" s="42"/>
      <c r="L9" s="40"/>
      <c r="M9" s="40"/>
      <c r="N9" s="40"/>
      <c r="O9" s="40"/>
      <c r="P9" s="40"/>
      <c r="Q9" s="40"/>
      <c r="R9" s="40"/>
      <c r="S9" s="40"/>
      <c r="T9" s="40"/>
      <c r="U9" s="40"/>
      <c r="V9" s="43"/>
      <c r="W9" s="40"/>
      <c r="X9" s="40"/>
      <c r="Y9" s="40"/>
      <c r="Z9" s="43"/>
      <c r="AA9" s="40"/>
      <c r="AB9" s="40"/>
      <c r="AC9" s="40"/>
      <c r="AD9" s="40"/>
      <c r="AE9" s="40"/>
      <c r="AF9" s="40"/>
      <c r="AG9" s="40"/>
      <c r="AH9" s="44"/>
      <c r="AI9" s="30"/>
      <c r="AJ9" s="67">
        <f t="shared" si="2"/>
        <v>0</v>
      </c>
    </row>
    <row r="10" spans="2:36" x14ac:dyDescent="0.2">
      <c r="C10" s="104" t="s">
        <v>31</v>
      </c>
      <c r="D10" s="40"/>
      <c r="E10" s="40"/>
      <c r="F10" s="40"/>
      <c r="G10" s="42"/>
      <c r="H10" s="40"/>
      <c r="I10" s="40"/>
      <c r="J10" s="40"/>
      <c r="K10" s="42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3"/>
      <c r="W10" s="40"/>
      <c r="X10" s="40"/>
      <c r="Y10" s="40"/>
      <c r="Z10" s="43"/>
      <c r="AA10" s="40"/>
      <c r="AB10" s="40"/>
      <c r="AC10" s="40"/>
      <c r="AD10" s="40"/>
      <c r="AE10" s="40"/>
      <c r="AF10" s="40"/>
      <c r="AG10" s="40"/>
      <c r="AH10" s="44"/>
      <c r="AI10" s="30"/>
      <c r="AJ10" s="67">
        <f t="shared" si="2"/>
        <v>0</v>
      </c>
    </row>
    <row r="11" spans="2:36" x14ac:dyDescent="0.2">
      <c r="C11" s="104" t="s">
        <v>35</v>
      </c>
      <c r="D11" s="40"/>
      <c r="E11" s="40"/>
      <c r="F11" s="40"/>
      <c r="G11" s="42"/>
      <c r="H11" s="40"/>
      <c r="I11" s="40"/>
      <c r="J11" s="40"/>
      <c r="K11" s="42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3"/>
      <c r="W11" s="40"/>
      <c r="X11" s="40"/>
      <c r="Y11" s="40"/>
      <c r="Z11" s="43"/>
      <c r="AA11" s="40"/>
      <c r="AB11" s="40"/>
      <c r="AC11" s="40"/>
      <c r="AD11" s="40"/>
      <c r="AE11" s="40"/>
      <c r="AF11" s="40"/>
      <c r="AG11" s="40"/>
      <c r="AH11" s="44"/>
      <c r="AI11" s="30"/>
      <c r="AJ11" s="67">
        <f t="shared" si="2"/>
        <v>0</v>
      </c>
    </row>
    <row r="12" spans="2:36" x14ac:dyDescent="0.2">
      <c r="C12" s="104" t="s">
        <v>36</v>
      </c>
      <c r="D12" s="40"/>
      <c r="E12" s="40"/>
      <c r="F12" s="40"/>
      <c r="G12" s="42"/>
      <c r="H12" s="40"/>
      <c r="I12" s="40"/>
      <c r="J12" s="40"/>
      <c r="K12" s="42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3"/>
      <c r="W12" s="40"/>
      <c r="X12" s="40"/>
      <c r="Y12" s="40"/>
      <c r="Z12" s="43"/>
      <c r="AA12" s="40"/>
      <c r="AB12" s="40"/>
      <c r="AC12" s="40"/>
      <c r="AD12" s="40"/>
      <c r="AE12" s="40"/>
      <c r="AF12" s="40"/>
      <c r="AG12" s="40"/>
      <c r="AH12" s="44"/>
      <c r="AI12" s="30"/>
      <c r="AJ12" s="67">
        <f t="shared" si="2"/>
        <v>0</v>
      </c>
    </row>
    <row r="13" spans="2:36" x14ac:dyDescent="0.2">
      <c r="C13" s="104"/>
      <c r="D13" s="40"/>
      <c r="E13" s="40"/>
      <c r="F13" s="40"/>
      <c r="G13" s="42"/>
      <c r="H13" s="40"/>
      <c r="I13" s="40"/>
      <c r="J13" s="40"/>
      <c r="K13" s="42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3"/>
      <c r="W13" s="40"/>
      <c r="X13" s="40"/>
      <c r="Y13" s="40"/>
      <c r="Z13" s="43"/>
      <c r="AA13" s="40"/>
      <c r="AB13" s="40"/>
      <c r="AC13" s="40"/>
      <c r="AD13" s="40"/>
      <c r="AE13" s="40"/>
      <c r="AF13" s="40"/>
      <c r="AG13" s="40"/>
      <c r="AH13" s="44"/>
      <c r="AI13" s="30"/>
      <c r="AJ13" s="67">
        <f t="shared" si="2"/>
        <v>0</v>
      </c>
    </row>
    <row r="14" spans="2:36" s="10" customFormat="1" hidden="1" x14ac:dyDescent="0.2">
      <c r="C14" s="104"/>
      <c r="D14" s="36"/>
      <c r="E14" s="36"/>
      <c r="F14" s="36"/>
      <c r="G14" s="37"/>
      <c r="H14" s="36"/>
      <c r="I14" s="36"/>
      <c r="J14" s="36"/>
      <c r="K14" s="37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8"/>
      <c r="W14" s="36"/>
      <c r="X14" s="36"/>
      <c r="Y14" s="36"/>
      <c r="Z14" s="38"/>
      <c r="AA14" s="36"/>
      <c r="AB14" s="36"/>
      <c r="AC14" s="36"/>
      <c r="AD14" s="36"/>
      <c r="AE14" s="36"/>
      <c r="AF14" s="36"/>
      <c r="AG14" s="36"/>
      <c r="AH14" s="39"/>
      <c r="AI14" s="29"/>
      <c r="AJ14" s="67">
        <f t="shared" si="2"/>
        <v>0</v>
      </c>
    </row>
    <row r="15" spans="2:36" s="10" customFormat="1" ht="16" thickBot="1" x14ac:dyDescent="0.25">
      <c r="C15" s="8" t="s">
        <v>3</v>
      </c>
      <c r="D15" s="50">
        <f t="shared" ref="D15:AH15" si="3">SUM(D7:D14)</f>
        <v>0</v>
      </c>
      <c r="E15" s="50">
        <f t="shared" si="3"/>
        <v>0</v>
      </c>
      <c r="F15" s="50">
        <f t="shared" si="3"/>
        <v>0</v>
      </c>
      <c r="G15" s="51">
        <f t="shared" si="3"/>
        <v>0</v>
      </c>
      <c r="H15" s="50">
        <f t="shared" si="3"/>
        <v>0</v>
      </c>
      <c r="I15" s="50">
        <f t="shared" si="3"/>
        <v>0</v>
      </c>
      <c r="J15" s="50">
        <f t="shared" si="3"/>
        <v>0</v>
      </c>
      <c r="K15" s="51">
        <f t="shared" si="3"/>
        <v>0</v>
      </c>
      <c r="L15" s="50">
        <f t="shared" si="3"/>
        <v>0</v>
      </c>
      <c r="M15" s="50">
        <f t="shared" si="3"/>
        <v>0</v>
      </c>
      <c r="N15" s="50">
        <f t="shared" si="3"/>
        <v>0</v>
      </c>
      <c r="O15" s="50">
        <f t="shared" si="3"/>
        <v>0</v>
      </c>
      <c r="P15" s="50">
        <f t="shared" si="3"/>
        <v>0</v>
      </c>
      <c r="Q15" s="50">
        <f t="shared" si="3"/>
        <v>0</v>
      </c>
      <c r="R15" s="50">
        <f t="shared" si="3"/>
        <v>0</v>
      </c>
      <c r="S15" s="50">
        <f t="shared" si="3"/>
        <v>0</v>
      </c>
      <c r="T15" s="50">
        <f t="shared" si="3"/>
        <v>0</v>
      </c>
      <c r="U15" s="50">
        <f t="shared" si="3"/>
        <v>0</v>
      </c>
      <c r="V15" s="52">
        <f t="shared" si="3"/>
        <v>0</v>
      </c>
      <c r="W15" s="50">
        <f t="shared" si="3"/>
        <v>0</v>
      </c>
      <c r="X15" s="50">
        <f t="shared" si="3"/>
        <v>0</v>
      </c>
      <c r="Y15" s="50">
        <f t="shared" si="3"/>
        <v>0</v>
      </c>
      <c r="Z15" s="52">
        <f t="shared" si="3"/>
        <v>0</v>
      </c>
      <c r="AA15" s="50">
        <f t="shared" si="3"/>
        <v>0</v>
      </c>
      <c r="AB15" s="50">
        <f t="shared" si="3"/>
        <v>0</v>
      </c>
      <c r="AC15" s="50">
        <f t="shared" si="3"/>
        <v>0</v>
      </c>
      <c r="AD15" s="50">
        <f t="shared" si="3"/>
        <v>0</v>
      </c>
      <c r="AE15" s="50">
        <f t="shared" si="3"/>
        <v>0</v>
      </c>
      <c r="AF15" s="50">
        <f t="shared" si="3"/>
        <v>0</v>
      </c>
      <c r="AG15" s="50">
        <f t="shared" si="3"/>
        <v>0</v>
      </c>
      <c r="AH15" s="53">
        <f t="shared" si="3"/>
        <v>0</v>
      </c>
      <c r="AI15" s="31"/>
      <c r="AJ15" s="62">
        <f t="shared" si="2"/>
        <v>0</v>
      </c>
    </row>
    <row r="16" spans="2:36" s="10" customFormat="1" ht="6.75" customHeight="1" x14ac:dyDescent="0.2"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32"/>
      <c r="AJ16" s="63"/>
    </row>
    <row r="17" spans="3:36" x14ac:dyDescent="0.2">
      <c r="C17" s="23" t="s">
        <v>4</v>
      </c>
      <c r="D17" s="125">
        <f>D4</f>
        <v>44562</v>
      </c>
      <c r="E17" s="126">
        <f t="shared" ref="E17:AF17" si="4">E4</f>
        <v>44563</v>
      </c>
      <c r="F17" s="126">
        <f t="shared" si="4"/>
        <v>44564</v>
      </c>
      <c r="G17" s="126">
        <f t="shared" si="4"/>
        <v>44565</v>
      </c>
      <c r="H17" s="126">
        <f t="shared" si="4"/>
        <v>44566</v>
      </c>
      <c r="I17" s="126">
        <f t="shared" si="4"/>
        <v>44567</v>
      </c>
      <c r="J17" s="126">
        <f t="shared" si="4"/>
        <v>44568</v>
      </c>
      <c r="K17" s="126">
        <f t="shared" si="4"/>
        <v>44569</v>
      </c>
      <c r="L17" s="126">
        <f t="shared" si="4"/>
        <v>44570</v>
      </c>
      <c r="M17" s="126">
        <f t="shared" si="4"/>
        <v>44571</v>
      </c>
      <c r="N17" s="126">
        <f t="shared" si="4"/>
        <v>44572</v>
      </c>
      <c r="O17" s="126">
        <f t="shared" si="4"/>
        <v>44573</v>
      </c>
      <c r="P17" s="126">
        <f t="shared" si="4"/>
        <v>44574</v>
      </c>
      <c r="Q17" s="126">
        <f t="shared" si="4"/>
        <v>44575</v>
      </c>
      <c r="R17" s="126">
        <f t="shared" si="4"/>
        <v>44576</v>
      </c>
      <c r="S17" s="126">
        <f t="shared" si="4"/>
        <v>44577</v>
      </c>
      <c r="T17" s="126">
        <f t="shared" si="4"/>
        <v>44578</v>
      </c>
      <c r="U17" s="126">
        <f t="shared" si="4"/>
        <v>44579</v>
      </c>
      <c r="V17" s="126">
        <f t="shared" si="4"/>
        <v>44580</v>
      </c>
      <c r="W17" s="126">
        <f t="shared" si="4"/>
        <v>44581</v>
      </c>
      <c r="X17" s="126">
        <f t="shared" si="4"/>
        <v>44582</v>
      </c>
      <c r="Y17" s="126">
        <f t="shared" si="4"/>
        <v>44583</v>
      </c>
      <c r="Z17" s="126">
        <f t="shared" si="4"/>
        <v>44584</v>
      </c>
      <c r="AA17" s="126">
        <f t="shared" si="4"/>
        <v>44585</v>
      </c>
      <c r="AB17" s="126">
        <f t="shared" si="4"/>
        <v>44586</v>
      </c>
      <c r="AC17" s="126">
        <f t="shared" si="4"/>
        <v>44587</v>
      </c>
      <c r="AD17" s="126">
        <f t="shared" si="4"/>
        <v>44588</v>
      </c>
      <c r="AE17" s="126">
        <f t="shared" si="4"/>
        <v>44589</v>
      </c>
      <c r="AF17" s="126">
        <f t="shared" si="4"/>
        <v>44590</v>
      </c>
      <c r="AG17" s="126">
        <f t="shared" ref="AG17:AH17" si="5">AG4</f>
        <v>44591</v>
      </c>
      <c r="AH17" s="126">
        <f t="shared" si="5"/>
        <v>44592</v>
      </c>
      <c r="AI17" s="15"/>
      <c r="AJ17" s="64" t="s">
        <v>4</v>
      </c>
    </row>
    <row r="18" spans="3:36" x14ac:dyDescent="0.2">
      <c r="C18" s="105"/>
      <c r="D18" s="40"/>
      <c r="E18" s="40"/>
      <c r="F18" s="40"/>
      <c r="G18" s="42"/>
      <c r="H18" s="40"/>
      <c r="I18" s="40"/>
      <c r="J18" s="40"/>
      <c r="K18" s="42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3"/>
      <c r="W18" s="40"/>
      <c r="X18" s="40"/>
      <c r="Y18" s="40"/>
      <c r="Z18" s="43"/>
      <c r="AA18" s="40"/>
      <c r="AB18" s="40"/>
      <c r="AC18" s="40"/>
      <c r="AD18" s="40"/>
      <c r="AE18" s="40"/>
      <c r="AF18" s="40"/>
      <c r="AG18" s="40"/>
      <c r="AH18" s="44"/>
      <c r="AI18" s="33"/>
      <c r="AJ18" s="68">
        <f t="shared" ref="AJ18:AJ74" si="6">SUM(D18:AH18)</f>
        <v>0</v>
      </c>
    </row>
    <row r="19" spans="3:36" x14ac:dyDescent="0.2">
      <c r="C19" s="105"/>
      <c r="D19" s="40"/>
      <c r="E19" s="40"/>
      <c r="F19" s="40"/>
      <c r="G19" s="42"/>
      <c r="H19" s="40"/>
      <c r="I19" s="40"/>
      <c r="J19" s="40"/>
      <c r="K19" s="42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3"/>
      <c r="W19" s="40"/>
      <c r="X19" s="40"/>
      <c r="Y19" s="40"/>
      <c r="Z19" s="43"/>
      <c r="AA19" s="40"/>
      <c r="AB19" s="40"/>
      <c r="AC19" s="40"/>
      <c r="AD19" s="40"/>
      <c r="AE19" s="40"/>
      <c r="AF19" s="40"/>
      <c r="AG19" s="40"/>
      <c r="AH19" s="44"/>
      <c r="AI19" s="33"/>
      <c r="AJ19" s="68">
        <f t="shared" si="6"/>
        <v>0</v>
      </c>
    </row>
    <row r="20" spans="3:36" x14ac:dyDescent="0.2">
      <c r="C20" s="105"/>
      <c r="D20" s="40"/>
      <c r="E20" s="40"/>
      <c r="F20" s="40"/>
      <c r="G20" s="42"/>
      <c r="H20" s="40"/>
      <c r="I20" s="40"/>
      <c r="J20" s="40"/>
      <c r="K20" s="42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3"/>
      <c r="W20" s="40"/>
      <c r="X20" s="40"/>
      <c r="Y20" s="40"/>
      <c r="Z20" s="43"/>
      <c r="AA20" s="40"/>
      <c r="AB20" s="40"/>
      <c r="AC20" s="40"/>
      <c r="AD20" s="40"/>
      <c r="AE20" s="40"/>
      <c r="AF20" s="40"/>
      <c r="AG20" s="40"/>
      <c r="AH20" s="44"/>
      <c r="AI20" s="33"/>
      <c r="AJ20" s="68">
        <f t="shared" si="6"/>
        <v>0</v>
      </c>
    </row>
    <row r="21" spans="3:36" x14ac:dyDescent="0.2">
      <c r="C21" s="105"/>
      <c r="D21" s="40"/>
      <c r="E21" s="40"/>
      <c r="F21" s="40"/>
      <c r="G21" s="42"/>
      <c r="H21" s="40"/>
      <c r="I21" s="40"/>
      <c r="J21" s="40"/>
      <c r="K21" s="42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3"/>
      <c r="W21" s="40"/>
      <c r="X21" s="40"/>
      <c r="Y21" s="40"/>
      <c r="Z21" s="43"/>
      <c r="AA21" s="40"/>
      <c r="AB21" s="40"/>
      <c r="AC21" s="40"/>
      <c r="AD21" s="40"/>
      <c r="AE21" s="40"/>
      <c r="AF21" s="40"/>
      <c r="AG21" s="40"/>
      <c r="AH21" s="44"/>
      <c r="AI21" s="33"/>
      <c r="AJ21" s="68">
        <f t="shared" si="6"/>
        <v>0</v>
      </c>
    </row>
    <row r="22" spans="3:36" x14ac:dyDescent="0.2">
      <c r="C22" s="105"/>
      <c r="D22" s="40"/>
      <c r="E22" s="40"/>
      <c r="F22" s="40"/>
      <c r="G22" s="42"/>
      <c r="H22" s="40"/>
      <c r="I22" s="40"/>
      <c r="J22" s="40"/>
      <c r="K22" s="42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3"/>
      <c r="W22" s="40"/>
      <c r="X22" s="40"/>
      <c r="Y22" s="40"/>
      <c r="Z22" s="43"/>
      <c r="AA22" s="40"/>
      <c r="AB22" s="40"/>
      <c r="AC22" s="40"/>
      <c r="AD22" s="40"/>
      <c r="AE22" s="40"/>
      <c r="AF22" s="40"/>
      <c r="AG22" s="40"/>
      <c r="AH22" s="44"/>
      <c r="AI22" s="33"/>
      <c r="AJ22" s="68">
        <f t="shared" si="6"/>
        <v>0</v>
      </c>
    </row>
    <row r="23" spans="3:36" x14ac:dyDescent="0.2">
      <c r="C23" s="105"/>
      <c r="D23" s="40"/>
      <c r="E23" s="40"/>
      <c r="F23" s="40"/>
      <c r="G23" s="42"/>
      <c r="H23" s="40"/>
      <c r="I23" s="40"/>
      <c r="J23" s="40"/>
      <c r="K23" s="42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3"/>
      <c r="W23" s="40"/>
      <c r="X23" s="40"/>
      <c r="Y23" s="40"/>
      <c r="Z23" s="43"/>
      <c r="AA23" s="40"/>
      <c r="AB23" s="40"/>
      <c r="AC23" s="40"/>
      <c r="AD23" s="40"/>
      <c r="AE23" s="40"/>
      <c r="AF23" s="40"/>
      <c r="AG23" s="40"/>
      <c r="AH23" s="44"/>
      <c r="AI23" s="33"/>
      <c r="AJ23" s="68">
        <f t="shared" si="6"/>
        <v>0</v>
      </c>
    </row>
    <row r="24" spans="3:36" x14ac:dyDescent="0.2">
      <c r="C24" s="105"/>
      <c r="D24" s="40"/>
      <c r="E24" s="40"/>
      <c r="F24" s="40"/>
      <c r="G24" s="42"/>
      <c r="H24" s="40"/>
      <c r="I24" s="40"/>
      <c r="J24" s="40"/>
      <c r="K24" s="42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3"/>
      <c r="W24" s="40"/>
      <c r="X24" s="40"/>
      <c r="Y24" s="40"/>
      <c r="Z24" s="43"/>
      <c r="AA24" s="40"/>
      <c r="AB24" s="40"/>
      <c r="AC24" s="40"/>
      <c r="AD24" s="40"/>
      <c r="AE24" s="40"/>
      <c r="AF24" s="40"/>
      <c r="AG24" s="40"/>
      <c r="AH24" s="44"/>
      <c r="AI24" s="33"/>
      <c r="AJ24" s="68">
        <f t="shared" si="6"/>
        <v>0</v>
      </c>
    </row>
    <row r="25" spans="3:36" x14ac:dyDescent="0.2">
      <c r="C25" s="105"/>
      <c r="D25" s="40"/>
      <c r="E25" s="40"/>
      <c r="F25" s="40"/>
      <c r="G25" s="42"/>
      <c r="H25" s="40"/>
      <c r="I25" s="40"/>
      <c r="J25" s="40"/>
      <c r="K25" s="42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3"/>
      <c r="W25" s="40"/>
      <c r="X25" s="40"/>
      <c r="Y25" s="40"/>
      <c r="Z25" s="43"/>
      <c r="AA25" s="40"/>
      <c r="AB25" s="40"/>
      <c r="AC25" s="40"/>
      <c r="AD25" s="40"/>
      <c r="AE25" s="40"/>
      <c r="AF25" s="40"/>
      <c r="AG25" s="40"/>
      <c r="AH25" s="44"/>
      <c r="AI25" s="33"/>
      <c r="AJ25" s="68">
        <f t="shared" si="6"/>
        <v>0</v>
      </c>
    </row>
    <row r="26" spans="3:36" x14ac:dyDescent="0.2">
      <c r="C26" s="105"/>
      <c r="D26" s="40"/>
      <c r="E26" s="40"/>
      <c r="F26" s="40"/>
      <c r="G26" s="42"/>
      <c r="H26" s="40"/>
      <c r="I26" s="40"/>
      <c r="J26" s="40"/>
      <c r="K26" s="42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3"/>
      <c r="W26" s="40"/>
      <c r="X26" s="40"/>
      <c r="Y26" s="40"/>
      <c r="Z26" s="43"/>
      <c r="AA26" s="40"/>
      <c r="AB26" s="40"/>
      <c r="AC26" s="40"/>
      <c r="AD26" s="40"/>
      <c r="AE26" s="40"/>
      <c r="AF26" s="40"/>
      <c r="AG26" s="40"/>
      <c r="AH26" s="44"/>
      <c r="AI26" s="33"/>
      <c r="AJ26" s="68">
        <f t="shared" si="6"/>
        <v>0</v>
      </c>
    </row>
    <row r="27" spans="3:36" x14ac:dyDescent="0.2">
      <c r="C27" s="105"/>
      <c r="D27" s="40"/>
      <c r="E27" s="40"/>
      <c r="F27" s="40"/>
      <c r="G27" s="42"/>
      <c r="H27" s="40"/>
      <c r="I27" s="40"/>
      <c r="J27" s="40"/>
      <c r="K27" s="42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3"/>
      <c r="W27" s="40"/>
      <c r="X27" s="40"/>
      <c r="Y27" s="40"/>
      <c r="Z27" s="43"/>
      <c r="AA27" s="40"/>
      <c r="AB27" s="40"/>
      <c r="AC27" s="40"/>
      <c r="AD27" s="40"/>
      <c r="AE27" s="40"/>
      <c r="AF27" s="40"/>
      <c r="AG27" s="40"/>
      <c r="AH27" s="44"/>
      <c r="AI27" s="33"/>
      <c r="AJ27" s="68">
        <f t="shared" si="6"/>
        <v>0</v>
      </c>
    </row>
    <row r="28" spans="3:36" x14ac:dyDescent="0.2">
      <c r="C28" s="105"/>
      <c r="D28" s="40"/>
      <c r="E28" s="40"/>
      <c r="F28" s="40"/>
      <c r="G28" s="42"/>
      <c r="H28" s="40"/>
      <c r="I28" s="40"/>
      <c r="J28" s="40"/>
      <c r="K28" s="42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3"/>
      <c r="W28" s="40"/>
      <c r="X28" s="40"/>
      <c r="Y28" s="40"/>
      <c r="Z28" s="43"/>
      <c r="AA28" s="40"/>
      <c r="AB28" s="40"/>
      <c r="AC28" s="40"/>
      <c r="AD28" s="40"/>
      <c r="AE28" s="40"/>
      <c r="AF28" s="40"/>
      <c r="AG28" s="40"/>
      <c r="AH28" s="44"/>
      <c r="AI28" s="33"/>
      <c r="AJ28" s="68">
        <f t="shared" si="6"/>
        <v>0</v>
      </c>
    </row>
    <row r="29" spans="3:36" x14ac:dyDescent="0.2">
      <c r="C29" s="105"/>
      <c r="D29" s="40"/>
      <c r="E29" s="40"/>
      <c r="F29" s="40"/>
      <c r="G29" s="42"/>
      <c r="H29" s="40"/>
      <c r="I29" s="40"/>
      <c r="J29" s="40"/>
      <c r="K29" s="42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3"/>
      <c r="W29" s="40"/>
      <c r="X29" s="40"/>
      <c r="Y29" s="40"/>
      <c r="Z29" s="43"/>
      <c r="AA29" s="40"/>
      <c r="AB29" s="40"/>
      <c r="AC29" s="40"/>
      <c r="AD29" s="40"/>
      <c r="AE29" s="40"/>
      <c r="AF29" s="40"/>
      <c r="AG29" s="40"/>
      <c r="AH29" s="44"/>
      <c r="AI29" s="33"/>
      <c r="AJ29" s="68">
        <f t="shared" si="6"/>
        <v>0</v>
      </c>
    </row>
    <row r="30" spans="3:36" x14ac:dyDescent="0.2">
      <c r="C30" s="105"/>
      <c r="D30" s="40"/>
      <c r="E30" s="40"/>
      <c r="F30" s="40"/>
      <c r="G30" s="42"/>
      <c r="H30" s="40"/>
      <c r="I30" s="40"/>
      <c r="J30" s="40"/>
      <c r="K30" s="42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3"/>
      <c r="W30" s="40"/>
      <c r="X30" s="40"/>
      <c r="Y30" s="40"/>
      <c r="Z30" s="43"/>
      <c r="AA30" s="40"/>
      <c r="AB30" s="40"/>
      <c r="AC30" s="40"/>
      <c r="AD30" s="40"/>
      <c r="AE30" s="40"/>
      <c r="AF30" s="40"/>
      <c r="AG30" s="40"/>
      <c r="AH30" s="44"/>
      <c r="AI30" s="33"/>
      <c r="AJ30" s="68">
        <f t="shared" si="6"/>
        <v>0</v>
      </c>
    </row>
    <row r="31" spans="3:36" x14ac:dyDescent="0.2">
      <c r="C31" s="105"/>
      <c r="D31" s="40"/>
      <c r="E31" s="40"/>
      <c r="F31" s="40"/>
      <c r="G31" s="42"/>
      <c r="H31" s="40"/>
      <c r="I31" s="40"/>
      <c r="J31" s="40"/>
      <c r="K31" s="42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3"/>
      <c r="W31" s="40"/>
      <c r="X31" s="40"/>
      <c r="Y31" s="40"/>
      <c r="Z31" s="43"/>
      <c r="AA31" s="40"/>
      <c r="AB31" s="40"/>
      <c r="AC31" s="40"/>
      <c r="AD31" s="40"/>
      <c r="AE31" s="40"/>
      <c r="AF31" s="40"/>
      <c r="AG31" s="40"/>
      <c r="AH31" s="44"/>
      <c r="AI31" s="33"/>
      <c r="AJ31" s="68">
        <f t="shared" si="6"/>
        <v>0</v>
      </c>
    </row>
    <row r="32" spans="3:36" x14ac:dyDescent="0.2">
      <c r="C32" s="105"/>
      <c r="D32" s="40"/>
      <c r="E32" s="40"/>
      <c r="F32" s="40"/>
      <c r="G32" s="42"/>
      <c r="H32" s="40"/>
      <c r="I32" s="40"/>
      <c r="J32" s="40"/>
      <c r="K32" s="42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3"/>
      <c r="W32" s="40"/>
      <c r="X32" s="40"/>
      <c r="Y32" s="40"/>
      <c r="Z32" s="43"/>
      <c r="AA32" s="40"/>
      <c r="AB32" s="40"/>
      <c r="AC32" s="40"/>
      <c r="AD32" s="40"/>
      <c r="AE32" s="40"/>
      <c r="AF32" s="40"/>
      <c r="AG32" s="40"/>
      <c r="AH32" s="44"/>
      <c r="AI32" s="33"/>
      <c r="AJ32" s="68">
        <f t="shared" si="6"/>
        <v>0</v>
      </c>
    </row>
    <row r="33" spans="3:37" x14ac:dyDescent="0.2">
      <c r="C33" s="105"/>
      <c r="D33" s="40"/>
      <c r="E33" s="40"/>
      <c r="F33" s="40"/>
      <c r="G33" s="42"/>
      <c r="H33" s="40"/>
      <c r="I33" s="40"/>
      <c r="J33" s="40"/>
      <c r="K33" s="42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3"/>
      <c r="W33" s="40"/>
      <c r="X33" s="40"/>
      <c r="Y33" s="40"/>
      <c r="Z33" s="43"/>
      <c r="AA33" s="40"/>
      <c r="AB33" s="40"/>
      <c r="AC33" s="40"/>
      <c r="AD33" s="40"/>
      <c r="AE33" s="40"/>
      <c r="AF33" s="40"/>
      <c r="AG33" s="40"/>
      <c r="AH33" s="44"/>
      <c r="AI33" s="33"/>
      <c r="AJ33" s="68">
        <f t="shared" si="6"/>
        <v>0</v>
      </c>
    </row>
    <row r="34" spans="3:37" x14ac:dyDescent="0.2">
      <c r="C34" s="105"/>
      <c r="D34" s="40"/>
      <c r="E34" s="40"/>
      <c r="F34" s="40"/>
      <c r="G34" s="42"/>
      <c r="H34" s="40"/>
      <c r="I34" s="40"/>
      <c r="J34" s="40"/>
      <c r="K34" s="42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3"/>
      <c r="W34" s="40"/>
      <c r="X34" s="40"/>
      <c r="Y34" s="40"/>
      <c r="Z34" s="43"/>
      <c r="AA34" s="40"/>
      <c r="AB34" s="40"/>
      <c r="AC34" s="40"/>
      <c r="AD34" s="40"/>
      <c r="AE34" s="40"/>
      <c r="AF34" s="40"/>
      <c r="AG34" s="40"/>
      <c r="AH34" s="44"/>
      <c r="AI34" s="33"/>
      <c r="AJ34" s="68">
        <f t="shared" si="6"/>
        <v>0</v>
      </c>
    </row>
    <row r="35" spans="3:37" x14ac:dyDescent="0.2">
      <c r="C35" s="105"/>
      <c r="D35" s="40"/>
      <c r="E35" s="40"/>
      <c r="F35" s="40"/>
      <c r="G35" s="42"/>
      <c r="H35" s="40"/>
      <c r="I35" s="40"/>
      <c r="J35" s="40"/>
      <c r="K35" s="42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3"/>
      <c r="W35" s="40"/>
      <c r="X35" s="40"/>
      <c r="Y35" s="40"/>
      <c r="Z35" s="43"/>
      <c r="AA35" s="40"/>
      <c r="AB35" s="40"/>
      <c r="AC35" s="40"/>
      <c r="AD35" s="40"/>
      <c r="AE35" s="40"/>
      <c r="AF35" s="40"/>
      <c r="AG35" s="40"/>
      <c r="AH35" s="44"/>
      <c r="AI35" s="33"/>
      <c r="AJ35" s="68">
        <f t="shared" si="6"/>
        <v>0</v>
      </c>
    </row>
    <row r="36" spans="3:37" x14ac:dyDescent="0.2">
      <c r="C36" s="105"/>
      <c r="D36" s="40"/>
      <c r="E36" s="40"/>
      <c r="F36" s="40"/>
      <c r="G36" s="42"/>
      <c r="H36" s="40"/>
      <c r="I36" s="40"/>
      <c r="J36" s="40"/>
      <c r="K36" s="42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3"/>
      <c r="W36" s="40"/>
      <c r="X36" s="40"/>
      <c r="Y36" s="40"/>
      <c r="Z36" s="43"/>
      <c r="AA36" s="40"/>
      <c r="AB36" s="40"/>
      <c r="AC36" s="40"/>
      <c r="AD36" s="40"/>
      <c r="AE36" s="40"/>
      <c r="AF36" s="40"/>
      <c r="AG36" s="40"/>
      <c r="AH36" s="44"/>
      <c r="AI36" s="33"/>
      <c r="AJ36" s="68">
        <f t="shared" si="6"/>
        <v>0</v>
      </c>
    </row>
    <row r="37" spans="3:37" x14ac:dyDescent="0.2">
      <c r="C37" s="105"/>
      <c r="D37" s="40"/>
      <c r="E37" s="40"/>
      <c r="F37" s="40"/>
      <c r="G37" s="42"/>
      <c r="H37" s="40"/>
      <c r="I37" s="40"/>
      <c r="J37" s="40"/>
      <c r="K37" s="42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3"/>
      <c r="W37" s="40"/>
      <c r="X37" s="40"/>
      <c r="Y37" s="40"/>
      <c r="Z37" s="43"/>
      <c r="AA37" s="40"/>
      <c r="AB37" s="40"/>
      <c r="AC37" s="40"/>
      <c r="AD37" s="40"/>
      <c r="AE37" s="40"/>
      <c r="AF37" s="40"/>
      <c r="AG37" s="40"/>
      <c r="AH37" s="44"/>
      <c r="AI37" s="33"/>
      <c r="AJ37" s="68">
        <f t="shared" si="6"/>
        <v>0</v>
      </c>
    </row>
    <row r="38" spans="3:37" x14ac:dyDescent="0.2">
      <c r="C38" s="105"/>
      <c r="D38" s="40"/>
      <c r="E38" s="40"/>
      <c r="F38" s="40"/>
      <c r="G38" s="42"/>
      <c r="H38" s="40"/>
      <c r="I38" s="40"/>
      <c r="J38" s="40"/>
      <c r="K38" s="42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3"/>
      <c r="W38" s="40"/>
      <c r="X38" s="40"/>
      <c r="Y38" s="40"/>
      <c r="Z38" s="43"/>
      <c r="AA38" s="40"/>
      <c r="AB38" s="40"/>
      <c r="AC38" s="40"/>
      <c r="AD38" s="40"/>
      <c r="AE38" s="40"/>
      <c r="AF38" s="40"/>
      <c r="AG38" s="40"/>
      <c r="AH38" s="44"/>
      <c r="AI38" s="33"/>
      <c r="AJ38" s="68">
        <f t="shared" si="6"/>
        <v>0</v>
      </c>
    </row>
    <row r="39" spans="3:37" x14ac:dyDescent="0.2">
      <c r="C39" s="105"/>
      <c r="D39" s="40"/>
      <c r="E39" s="40"/>
      <c r="F39" s="40"/>
      <c r="G39" s="42"/>
      <c r="H39" s="40"/>
      <c r="I39" s="40"/>
      <c r="J39" s="40"/>
      <c r="K39" s="42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3"/>
      <c r="W39" s="40"/>
      <c r="X39" s="40"/>
      <c r="Y39" s="40"/>
      <c r="Z39" s="43"/>
      <c r="AA39" s="40"/>
      <c r="AB39" s="40"/>
      <c r="AC39" s="40"/>
      <c r="AD39" s="40"/>
      <c r="AE39" s="40"/>
      <c r="AF39" s="40"/>
      <c r="AG39" s="40"/>
      <c r="AH39" s="44"/>
      <c r="AI39" s="33"/>
      <c r="AJ39" s="68">
        <f t="shared" ref="AJ39:AJ50" si="7">SUM(D39:AH39)</f>
        <v>0</v>
      </c>
    </row>
    <row r="40" spans="3:37" x14ac:dyDescent="0.2">
      <c r="C40" s="105"/>
      <c r="D40" s="40"/>
      <c r="E40" s="40"/>
      <c r="F40" s="40"/>
      <c r="G40" s="42"/>
      <c r="H40" s="40"/>
      <c r="I40" s="40"/>
      <c r="J40" s="40"/>
      <c r="K40" s="42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2"/>
      <c r="W40" s="40"/>
      <c r="X40" s="40"/>
      <c r="Y40" s="40"/>
      <c r="Z40" s="43"/>
      <c r="AA40" s="40"/>
      <c r="AB40" s="40"/>
      <c r="AC40" s="40"/>
      <c r="AD40" s="40"/>
      <c r="AE40" s="40"/>
      <c r="AF40" s="40"/>
      <c r="AG40" s="40"/>
      <c r="AH40" s="44"/>
      <c r="AI40" s="33"/>
      <c r="AJ40" s="68">
        <f t="shared" si="7"/>
        <v>0</v>
      </c>
    </row>
    <row r="41" spans="3:37" x14ac:dyDescent="0.2">
      <c r="C41" s="105"/>
      <c r="D41" s="40"/>
      <c r="E41" s="40"/>
      <c r="F41" s="40"/>
      <c r="G41" s="42"/>
      <c r="H41" s="40"/>
      <c r="I41" s="40"/>
      <c r="J41" s="40"/>
      <c r="K41" s="42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3"/>
      <c r="W41" s="40"/>
      <c r="X41" s="40"/>
      <c r="Y41" s="40"/>
      <c r="Z41" s="43"/>
      <c r="AA41" s="40"/>
      <c r="AB41" s="40"/>
      <c r="AC41" s="40"/>
      <c r="AD41" s="40"/>
      <c r="AE41" s="40"/>
      <c r="AF41" s="40"/>
      <c r="AG41" s="40"/>
      <c r="AH41" s="44"/>
      <c r="AI41" s="33"/>
      <c r="AJ41" s="68">
        <f t="shared" si="7"/>
        <v>0</v>
      </c>
    </row>
    <row r="42" spans="3:37" x14ac:dyDescent="0.2">
      <c r="C42" s="105"/>
      <c r="D42" s="40"/>
      <c r="E42" s="40"/>
      <c r="F42" s="40"/>
      <c r="G42" s="42"/>
      <c r="H42" s="40"/>
      <c r="I42" s="40"/>
      <c r="J42" s="40"/>
      <c r="K42" s="42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3"/>
      <c r="W42" s="40"/>
      <c r="X42" s="40"/>
      <c r="Y42" s="40"/>
      <c r="Z42" s="43"/>
      <c r="AA42" s="40"/>
      <c r="AB42" s="40"/>
      <c r="AC42" s="40"/>
      <c r="AD42" s="40"/>
      <c r="AE42" s="40"/>
      <c r="AF42" s="40"/>
      <c r="AG42" s="40"/>
      <c r="AH42" s="44"/>
      <c r="AI42" s="33"/>
      <c r="AJ42" s="68">
        <f t="shared" si="7"/>
        <v>0</v>
      </c>
    </row>
    <row r="43" spans="3:37" x14ac:dyDescent="0.2">
      <c r="C43" s="105"/>
      <c r="D43" s="40"/>
      <c r="E43" s="40"/>
      <c r="F43" s="40"/>
      <c r="G43" s="42"/>
      <c r="H43" s="40"/>
      <c r="I43" s="40"/>
      <c r="J43" s="40"/>
      <c r="K43" s="42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3"/>
      <c r="W43" s="40"/>
      <c r="X43" s="40"/>
      <c r="Y43" s="40"/>
      <c r="Z43" s="43"/>
      <c r="AA43" s="40"/>
      <c r="AB43" s="40"/>
      <c r="AC43" s="40"/>
      <c r="AD43" s="40"/>
      <c r="AE43" s="40"/>
      <c r="AF43" s="40"/>
      <c r="AG43" s="40"/>
      <c r="AH43" s="44"/>
      <c r="AI43" s="33"/>
      <c r="AJ43" s="68">
        <f t="shared" si="7"/>
        <v>0</v>
      </c>
      <c r="AK43" s="41"/>
    </row>
    <row r="44" spans="3:37" x14ac:dyDescent="0.2">
      <c r="C44" s="105"/>
      <c r="D44" s="40"/>
      <c r="E44" s="40"/>
      <c r="F44" s="40"/>
      <c r="G44" s="42"/>
      <c r="H44" s="40"/>
      <c r="I44" s="40"/>
      <c r="J44" s="40"/>
      <c r="K44" s="42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3"/>
      <c r="W44" s="40"/>
      <c r="X44" s="40"/>
      <c r="Y44" s="40"/>
      <c r="Z44" s="43"/>
      <c r="AA44" s="40"/>
      <c r="AB44" s="40"/>
      <c r="AC44" s="40"/>
      <c r="AD44" s="40"/>
      <c r="AE44" s="40"/>
      <c r="AF44" s="40"/>
      <c r="AG44" s="40"/>
      <c r="AH44" s="44"/>
      <c r="AI44" s="33"/>
      <c r="AJ44" s="68">
        <f t="shared" si="7"/>
        <v>0</v>
      </c>
    </row>
    <row r="45" spans="3:37" x14ac:dyDescent="0.2">
      <c r="C45" s="105"/>
      <c r="D45" s="40"/>
      <c r="E45" s="40"/>
      <c r="F45" s="40"/>
      <c r="G45" s="42"/>
      <c r="H45" s="40"/>
      <c r="I45" s="40"/>
      <c r="J45" s="40"/>
      <c r="K45" s="42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3"/>
      <c r="W45" s="40"/>
      <c r="X45" s="40"/>
      <c r="Y45" s="40"/>
      <c r="Z45" s="43"/>
      <c r="AA45" s="40"/>
      <c r="AB45" s="40"/>
      <c r="AC45" s="40"/>
      <c r="AD45" s="40"/>
      <c r="AE45" s="40"/>
      <c r="AF45" s="40"/>
      <c r="AG45" s="40"/>
      <c r="AH45" s="44"/>
      <c r="AI45" s="34"/>
      <c r="AJ45" s="68">
        <f t="shared" si="7"/>
        <v>0</v>
      </c>
    </row>
    <row r="46" spans="3:37" x14ac:dyDescent="0.2">
      <c r="C46" s="105"/>
      <c r="D46" s="40"/>
      <c r="E46" s="40"/>
      <c r="F46" s="40"/>
      <c r="G46" s="42"/>
      <c r="H46" s="40"/>
      <c r="I46" s="40"/>
      <c r="J46" s="40"/>
      <c r="K46" s="42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3"/>
      <c r="W46" s="40"/>
      <c r="X46" s="40"/>
      <c r="Y46" s="40"/>
      <c r="Z46" s="43"/>
      <c r="AA46" s="40"/>
      <c r="AB46" s="40"/>
      <c r="AC46" s="40"/>
      <c r="AD46" s="40"/>
      <c r="AE46" s="40"/>
      <c r="AF46" s="40"/>
      <c r="AG46" s="40"/>
      <c r="AH46" s="44"/>
      <c r="AI46" s="34"/>
      <c r="AJ46" s="68">
        <f t="shared" si="7"/>
        <v>0</v>
      </c>
    </row>
    <row r="47" spans="3:37" x14ac:dyDescent="0.2">
      <c r="C47" s="105"/>
      <c r="D47" s="40"/>
      <c r="E47" s="40"/>
      <c r="F47" s="40"/>
      <c r="G47" s="42"/>
      <c r="H47" s="40"/>
      <c r="I47" s="40"/>
      <c r="J47" s="40"/>
      <c r="K47" s="42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3"/>
      <c r="W47" s="40"/>
      <c r="X47" s="40"/>
      <c r="Y47" s="40"/>
      <c r="Z47" s="43"/>
      <c r="AA47" s="40"/>
      <c r="AB47" s="40"/>
      <c r="AC47" s="40"/>
      <c r="AD47" s="40"/>
      <c r="AE47" s="40"/>
      <c r="AF47" s="40"/>
      <c r="AG47" s="40"/>
      <c r="AH47" s="44"/>
      <c r="AI47" s="34"/>
      <c r="AJ47" s="68">
        <f t="shared" si="7"/>
        <v>0</v>
      </c>
    </row>
    <row r="48" spans="3:37" x14ac:dyDescent="0.2">
      <c r="C48" s="105"/>
      <c r="D48" s="40"/>
      <c r="E48" s="124"/>
      <c r="F48" s="123"/>
      <c r="G48" s="42"/>
      <c r="H48" s="40"/>
      <c r="I48" s="40"/>
      <c r="J48" s="40"/>
      <c r="K48" s="42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3"/>
      <c r="W48" s="40"/>
      <c r="X48" s="40"/>
      <c r="Y48" s="40"/>
      <c r="Z48" s="43"/>
      <c r="AA48" s="40"/>
      <c r="AB48" s="40"/>
      <c r="AC48" s="40"/>
      <c r="AD48" s="40"/>
      <c r="AE48" s="40"/>
      <c r="AF48" s="40"/>
      <c r="AG48" s="40"/>
      <c r="AH48" s="44"/>
      <c r="AI48" s="34"/>
      <c r="AJ48" s="68">
        <f t="shared" si="7"/>
        <v>0</v>
      </c>
    </row>
    <row r="49" spans="3:37" x14ac:dyDescent="0.2">
      <c r="C49" s="105"/>
      <c r="D49" s="40"/>
      <c r="E49" s="40"/>
      <c r="F49" s="40"/>
      <c r="G49" s="42"/>
      <c r="H49" s="40"/>
      <c r="I49" s="40"/>
      <c r="J49" s="40"/>
      <c r="K49" s="42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3"/>
      <c r="W49" s="40"/>
      <c r="X49" s="40"/>
      <c r="Y49" s="40"/>
      <c r="Z49" s="43"/>
      <c r="AA49" s="40"/>
      <c r="AB49" s="40"/>
      <c r="AC49" s="40"/>
      <c r="AD49" s="40"/>
      <c r="AE49" s="40"/>
      <c r="AF49" s="40"/>
      <c r="AG49" s="40"/>
      <c r="AH49" s="44"/>
      <c r="AI49" s="34"/>
      <c r="AJ49" s="68">
        <f t="shared" si="7"/>
        <v>0</v>
      </c>
    </row>
    <row r="50" spans="3:37" x14ac:dyDescent="0.2">
      <c r="C50" s="105"/>
      <c r="D50" s="40"/>
      <c r="E50" s="40"/>
      <c r="F50" s="40"/>
      <c r="G50" s="42"/>
      <c r="H50" s="40"/>
      <c r="I50" s="40"/>
      <c r="J50" s="40"/>
      <c r="K50" s="42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3"/>
      <c r="W50" s="40"/>
      <c r="X50" s="40"/>
      <c r="Y50" s="40"/>
      <c r="Z50" s="43"/>
      <c r="AA50" s="40"/>
      <c r="AB50" s="40"/>
      <c r="AC50" s="40"/>
      <c r="AD50" s="40"/>
      <c r="AE50" s="40"/>
      <c r="AF50" s="40"/>
      <c r="AG50" s="40"/>
      <c r="AH50" s="44"/>
      <c r="AI50" s="34"/>
      <c r="AJ50" s="68">
        <f t="shared" si="7"/>
        <v>0</v>
      </c>
    </row>
    <row r="51" spans="3:37" x14ac:dyDescent="0.2">
      <c r="C51" s="105"/>
      <c r="D51" s="40"/>
      <c r="E51" s="40"/>
      <c r="F51" s="40"/>
      <c r="G51" s="42"/>
      <c r="H51" s="40"/>
      <c r="I51" s="40"/>
      <c r="J51" s="40"/>
      <c r="K51" s="42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3"/>
      <c r="W51" s="40"/>
      <c r="X51" s="40"/>
      <c r="Y51" s="40"/>
      <c r="Z51" s="43"/>
      <c r="AA51" s="40"/>
      <c r="AB51" s="40"/>
      <c r="AC51" s="40"/>
      <c r="AD51" s="40"/>
      <c r="AE51" s="40"/>
      <c r="AF51" s="40"/>
      <c r="AG51" s="40"/>
      <c r="AH51" s="44"/>
      <c r="AI51" s="33"/>
      <c r="AJ51" s="68">
        <f t="shared" si="6"/>
        <v>0</v>
      </c>
    </row>
    <row r="52" spans="3:37" x14ac:dyDescent="0.2">
      <c r="C52" s="105"/>
      <c r="D52" s="40"/>
      <c r="E52" s="40"/>
      <c r="F52" s="40"/>
      <c r="G52" s="42"/>
      <c r="H52" s="40"/>
      <c r="I52" s="40"/>
      <c r="J52" s="40"/>
      <c r="K52" s="42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2"/>
      <c r="W52" s="40"/>
      <c r="X52" s="40"/>
      <c r="Y52" s="40"/>
      <c r="Z52" s="43"/>
      <c r="AA52" s="40"/>
      <c r="AB52" s="40"/>
      <c r="AC52" s="40"/>
      <c r="AD52" s="40"/>
      <c r="AE52" s="40"/>
      <c r="AF52" s="40"/>
      <c r="AG52" s="40"/>
      <c r="AH52" s="44"/>
      <c r="AI52" s="33"/>
      <c r="AJ52" s="68">
        <f t="shared" si="6"/>
        <v>0</v>
      </c>
    </row>
    <row r="53" spans="3:37" x14ac:dyDescent="0.2">
      <c r="C53" s="105"/>
      <c r="D53" s="40"/>
      <c r="E53" s="40"/>
      <c r="F53" s="40"/>
      <c r="G53" s="42"/>
      <c r="H53" s="40"/>
      <c r="I53" s="40"/>
      <c r="J53" s="40"/>
      <c r="K53" s="42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3"/>
      <c r="W53" s="40"/>
      <c r="X53" s="40"/>
      <c r="Y53" s="40"/>
      <c r="Z53" s="43"/>
      <c r="AA53" s="40"/>
      <c r="AB53" s="40"/>
      <c r="AC53" s="40"/>
      <c r="AD53" s="40"/>
      <c r="AE53" s="40"/>
      <c r="AF53" s="40"/>
      <c r="AG53" s="40"/>
      <c r="AH53" s="44"/>
      <c r="AI53" s="33"/>
      <c r="AJ53" s="68">
        <f t="shared" si="6"/>
        <v>0</v>
      </c>
    </row>
    <row r="54" spans="3:37" x14ac:dyDescent="0.2">
      <c r="C54" s="105"/>
      <c r="D54" s="40"/>
      <c r="E54" s="40"/>
      <c r="F54" s="40"/>
      <c r="G54" s="42"/>
      <c r="H54" s="40"/>
      <c r="I54" s="40"/>
      <c r="J54" s="40"/>
      <c r="K54" s="42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3"/>
      <c r="W54" s="40"/>
      <c r="X54" s="40"/>
      <c r="Y54" s="40"/>
      <c r="Z54" s="43"/>
      <c r="AA54" s="40"/>
      <c r="AB54" s="40"/>
      <c r="AC54" s="40"/>
      <c r="AD54" s="40"/>
      <c r="AE54" s="40"/>
      <c r="AF54" s="40"/>
      <c r="AG54" s="40"/>
      <c r="AH54" s="44"/>
      <c r="AI54" s="33"/>
      <c r="AJ54" s="68">
        <f t="shared" si="6"/>
        <v>0</v>
      </c>
    </row>
    <row r="55" spans="3:37" x14ac:dyDescent="0.2">
      <c r="C55" s="105"/>
      <c r="D55" s="40"/>
      <c r="E55" s="40"/>
      <c r="F55" s="40"/>
      <c r="G55" s="42"/>
      <c r="H55" s="40"/>
      <c r="I55" s="40"/>
      <c r="J55" s="40"/>
      <c r="K55" s="42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3"/>
      <c r="W55" s="40"/>
      <c r="X55" s="40"/>
      <c r="Y55" s="40"/>
      <c r="Z55" s="43"/>
      <c r="AA55" s="40"/>
      <c r="AB55" s="40"/>
      <c r="AC55" s="40"/>
      <c r="AD55" s="40"/>
      <c r="AE55" s="40"/>
      <c r="AF55" s="40"/>
      <c r="AG55" s="40"/>
      <c r="AH55" s="44"/>
      <c r="AI55" s="33"/>
      <c r="AJ55" s="68">
        <f t="shared" si="6"/>
        <v>0</v>
      </c>
      <c r="AK55" s="41"/>
    </row>
    <row r="56" spans="3:37" x14ac:dyDescent="0.2">
      <c r="C56" s="105"/>
      <c r="D56" s="40"/>
      <c r="E56" s="40"/>
      <c r="F56" s="40"/>
      <c r="G56" s="42"/>
      <c r="H56" s="40"/>
      <c r="I56" s="40"/>
      <c r="J56" s="40"/>
      <c r="K56" s="42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3"/>
      <c r="W56" s="40"/>
      <c r="X56" s="40"/>
      <c r="Y56" s="40"/>
      <c r="Z56" s="43"/>
      <c r="AA56" s="40"/>
      <c r="AB56" s="40"/>
      <c r="AC56" s="40"/>
      <c r="AD56" s="40"/>
      <c r="AE56" s="40"/>
      <c r="AF56" s="40"/>
      <c r="AG56" s="40"/>
      <c r="AH56" s="44"/>
      <c r="AI56" s="33"/>
      <c r="AJ56" s="68">
        <f t="shared" si="6"/>
        <v>0</v>
      </c>
    </row>
    <row r="57" spans="3:37" x14ac:dyDescent="0.2">
      <c r="C57" s="105"/>
      <c r="D57" s="40"/>
      <c r="E57" s="40"/>
      <c r="F57" s="40"/>
      <c r="G57" s="42"/>
      <c r="H57" s="40"/>
      <c r="I57" s="40"/>
      <c r="J57" s="40"/>
      <c r="K57" s="42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3"/>
      <c r="W57" s="40"/>
      <c r="X57" s="40"/>
      <c r="Y57" s="40"/>
      <c r="Z57" s="43"/>
      <c r="AA57" s="40"/>
      <c r="AB57" s="40"/>
      <c r="AC57" s="40"/>
      <c r="AD57" s="40"/>
      <c r="AE57" s="40"/>
      <c r="AF57" s="40"/>
      <c r="AG57" s="40"/>
      <c r="AH57" s="44"/>
      <c r="AI57" s="34"/>
      <c r="AJ57" s="68">
        <f t="shared" si="6"/>
        <v>0</v>
      </c>
    </row>
    <row r="58" spans="3:37" x14ac:dyDescent="0.2">
      <c r="C58" s="105"/>
      <c r="D58" s="40"/>
      <c r="E58" s="40"/>
      <c r="F58" s="40"/>
      <c r="G58" s="42"/>
      <c r="H58" s="40"/>
      <c r="I58" s="40"/>
      <c r="J58" s="40"/>
      <c r="K58" s="42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3"/>
      <c r="W58" s="40"/>
      <c r="X58" s="40"/>
      <c r="Y58" s="40"/>
      <c r="Z58" s="43"/>
      <c r="AA58" s="40"/>
      <c r="AB58" s="40"/>
      <c r="AC58" s="40"/>
      <c r="AD58" s="40"/>
      <c r="AE58" s="40"/>
      <c r="AF58" s="40"/>
      <c r="AG58" s="40"/>
      <c r="AH58" s="44"/>
      <c r="AI58" s="34"/>
      <c r="AJ58" s="68">
        <f t="shared" si="6"/>
        <v>0</v>
      </c>
    </row>
    <row r="59" spans="3:37" x14ac:dyDescent="0.2">
      <c r="C59" s="105"/>
      <c r="D59" s="40"/>
      <c r="E59" s="40"/>
      <c r="F59" s="40"/>
      <c r="G59" s="42"/>
      <c r="H59" s="40"/>
      <c r="I59" s="40"/>
      <c r="J59" s="40"/>
      <c r="K59" s="42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3"/>
      <c r="W59" s="40"/>
      <c r="X59" s="40"/>
      <c r="Y59" s="40"/>
      <c r="Z59" s="43"/>
      <c r="AA59" s="40"/>
      <c r="AB59" s="40"/>
      <c r="AC59" s="40"/>
      <c r="AD59" s="40"/>
      <c r="AE59" s="40"/>
      <c r="AF59" s="40"/>
      <c r="AG59" s="40"/>
      <c r="AH59" s="44"/>
      <c r="AI59" s="34"/>
      <c r="AJ59" s="68">
        <f t="shared" si="6"/>
        <v>0</v>
      </c>
    </row>
    <row r="60" spans="3:37" x14ac:dyDescent="0.2">
      <c r="C60" s="105"/>
      <c r="D60" s="40"/>
      <c r="E60" s="40"/>
      <c r="F60" s="40"/>
      <c r="G60" s="42"/>
      <c r="H60" s="40"/>
      <c r="I60" s="40"/>
      <c r="J60" s="40"/>
      <c r="K60" s="42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3"/>
      <c r="W60" s="40"/>
      <c r="X60" s="40"/>
      <c r="Y60" s="40"/>
      <c r="Z60" s="43"/>
      <c r="AA60" s="40"/>
      <c r="AB60" s="40"/>
      <c r="AC60" s="40"/>
      <c r="AD60" s="40"/>
      <c r="AE60" s="40"/>
      <c r="AF60" s="40"/>
      <c r="AG60" s="40"/>
      <c r="AH60" s="44"/>
      <c r="AI60" s="34"/>
      <c r="AJ60" s="68">
        <f t="shared" si="6"/>
        <v>0</v>
      </c>
    </row>
    <row r="61" spans="3:37" x14ac:dyDescent="0.2">
      <c r="C61" s="105"/>
      <c r="D61" s="40"/>
      <c r="E61" s="40"/>
      <c r="F61" s="40"/>
      <c r="G61" s="42"/>
      <c r="H61" s="40"/>
      <c r="I61" s="40"/>
      <c r="J61" s="40"/>
      <c r="K61" s="42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3"/>
      <c r="W61" s="40"/>
      <c r="X61" s="40"/>
      <c r="Y61" s="40"/>
      <c r="Z61" s="43"/>
      <c r="AA61" s="40"/>
      <c r="AB61" s="40"/>
      <c r="AC61" s="40"/>
      <c r="AD61" s="40"/>
      <c r="AE61" s="40"/>
      <c r="AF61" s="40"/>
      <c r="AG61" s="40"/>
      <c r="AH61" s="44"/>
      <c r="AI61" s="34"/>
      <c r="AJ61" s="68">
        <f>SUM(D61:AH61)</f>
        <v>0</v>
      </c>
    </row>
    <row r="62" spans="3:37" x14ac:dyDescent="0.2">
      <c r="C62" s="105"/>
      <c r="D62" s="40"/>
      <c r="E62" s="40"/>
      <c r="F62" s="40"/>
      <c r="G62" s="42"/>
      <c r="H62" s="40"/>
      <c r="I62" s="40"/>
      <c r="J62" s="40"/>
      <c r="K62" s="42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3"/>
      <c r="W62" s="40"/>
      <c r="X62" s="40"/>
      <c r="Y62" s="40"/>
      <c r="Z62" s="43"/>
      <c r="AA62" s="40"/>
      <c r="AB62" s="40"/>
      <c r="AC62" s="40"/>
      <c r="AD62" s="40"/>
      <c r="AE62" s="40"/>
      <c r="AF62" s="40"/>
      <c r="AG62" s="40"/>
      <c r="AH62" s="44"/>
      <c r="AI62" s="34"/>
      <c r="AJ62" s="68">
        <f t="shared" ref="AJ62" si="8">SUM(D62:AH62)</f>
        <v>0</v>
      </c>
    </row>
    <row r="63" spans="3:37" x14ac:dyDescent="0.2">
      <c r="C63" s="105"/>
      <c r="D63" s="40"/>
      <c r="E63" s="40"/>
      <c r="F63" s="40"/>
      <c r="G63" s="42"/>
      <c r="H63" s="40"/>
      <c r="I63" s="40"/>
      <c r="J63" s="40"/>
      <c r="K63" s="42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3"/>
      <c r="W63" s="40"/>
      <c r="X63" s="40"/>
      <c r="Y63" s="40"/>
      <c r="Z63" s="43"/>
      <c r="AA63" s="40"/>
      <c r="AB63" s="40"/>
      <c r="AC63" s="40"/>
      <c r="AD63" s="40"/>
      <c r="AE63" s="40"/>
      <c r="AF63" s="40"/>
      <c r="AG63" s="40"/>
      <c r="AH63" s="44"/>
      <c r="AI63" s="34"/>
      <c r="AJ63" s="68">
        <f t="shared" ref="AJ63" si="9">SUM(D63:AH63)</f>
        <v>0</v>
      </c>
    </row>
    <row r="64" spans="3:37" x14ac:dyDescent="0.2">
      <c r="C64" s="105"/>
      <c r="D64" s="40"/>
      <c r="E64" s="40"/>
      <c r="F64" s="40"/>
      <c r="G64" s="42"/>
      <c r="H64" s="40"/>
      <c r="I64" s="40"/>
      <c r="J64" s="40"/>
      <c r="K64" s="42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3"/>
      <c r="W64" s="40"/>
      <c r="X64" s="40"/>
      <c r="Y64" s="40"/>
      <c r="Z64" s="43"/>
      <c r="AA64" s="40"/>
      <c r="AB64" s="40"/>
      <c r="AC64" s="40"/>
      <c r="AD64" s="40"/>
      <c r="AE64" s="40"/>
      <c r="AF64" s="40"/>
      <c r="AG64" s="40"/>
      <c r="AH64" s="44"/>
      <c r="AI64" s="34"/>
      <c r="AJ64" s="68">
        <f t="shared" ref="AJ64" si="10">SUM(D64:AH64)</f>
        <v>0</v>
      </c>
    </row>
    <row r="65" spans="3:38" x14ac:dyDescent="0.2">
      <c r="C65" s="105"/>
      <c r="D65" s="40"/>
      <c r="E65" s="40"/>
      <c r="F65" s="40"/>
      <c r="G65" s="42"/>
      <c r="H65" s="40"/>
      <c r="I65" s="40"/>
      <c r="J65" s="40"/>
      <c r="K65" s="42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3"/>
      <c r="W65" s="40"/>
      <c r="X65" s="40"/>
      <c r="Y65" s="40"/>
      <c r="Z65" s="43"/>
      <c r="AA65" s="40"/>
      <c r="AB65" s="40"/>
      <c r="AC65" s="40"/>
      <c r="AD65" s="40"/>
      <c r="AE65" s="40"/>
      <c r="AF65" s="40"/>
      <c r="AG65" s="40"/>
      <c r="AH65" s="44"/>
      <c r="AI65" s="34"/>
      <c r="AJ65" s="68">
        <f t="shared" ref="AJ65" si="11">SUM(D65:AH65)</f>
        <v>0</v>
      </c>
    </row>
    <row r="66" spans="3:38" x14ac:dyDescent="0.2">
      <c r="C66" s="105"/>
      <c r="D66" s="40"/>
      <c r="E66" s="40"/>
      <c r="F66" s="40"/>
      <c r="G66" s="42"/>
      <c r="H66" s="40"/>
      <c r="I66" s="40"/>
      <c r="J66" s="40"/>
      <c r="K66" s="42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3"/>
      <c r="W66" s="40"/>
      <c r="X66" s="40"/>
      <c r="Y66" s="40"/>
      <c r="Z66" s="43"/>
      <c r="AA66" s="40"/>
      <c r="AB66" s="40"/>
      <c r="AC66" s="40"/>
      <c r="AD66" s="40"/>
      <c r="AE66" s="40"/>
      <c r="AF66" s="40"/>
      <c r="AG66" s="40"/>
      <c r="AH66" s="44"/>
      <c r="AI66" s="34"/>
      <c r="AJ66" s="68">
        <f t="shared" ref="AJ66" si="12">SUM(D66:AH66)</f>
        <v>0</v>
      </c>
    </row>
    <row r="67" spans="3:38" x14ac:dyDescent="0.2">
      <c r="C67" s="105"/>
      <c r="D67" s="40"/>
      <c r="E67" s="40"/>
      <c r="F67" s="40"/>
      <c r="G67" s="42"/>
      <c r="H67" s="40"/>
      <c r="I67" s="40"/>
      <c r="J67" s="40"/>
      <c r="K67" s="42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3"/>
      <c r="W67" s="40"/>
      <c r="X67" s="40"/>
      <c r="Y67" s="40"/>
      <c r="Z67" s="43"/>
      <c r="AA67" s="40"/>
      <c r="AB67" s="40"/>
      <c r="AC67" s="40"/>
      <c r="AD67" s="40"/>
      <c r="AE67" s="40"/>
      <c r="AF67" s="40"/>
      <c r="AG67" s="40"/>
      <c r="AH67" s="44"/>
      <c r="AI67" s="34"/>
      <c r="AJ67" s="68">
        <f t="shared" ref="AJ67" si="13">SUM(D67:AH67)</f>
        <v>0</v>
      </c>
    </row>
    <row r="68" spans="3:38" x14ac:dyDescent="0.2">
      <c r="C68" s="105"/>
      <c r="D68" s="40"/>
      <c r="E68" s="40"/>
      <c r="F68" s="40"/>
      <c r="G68" s="42"/>
      <c r="H68" s="40"/>
      <c r="I68" s="40"/>
      <c r="J68" s="40"/>
      <c r="K68" s="42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3"/>
      <c r="W68" s="40"/>
      <c r="X68" s="40"/>
      <c r="Y68" s="40"/>
      <c r="Z68" s="43"/>
      <c r="AA68" s="40"/>
      <c r="AB68" s="40"/>
      <c r="AC68" s="40"/>
      <c r="AD68" s="40"/>
      <c r="AE68" s="40"/>
      <c r="AF68" s="40"/>
      <c r="AG68" s="40"/>
      <c r="AH68" s="44"/>
      <c r="AI68" s="34"/>
      <c r="AJ68" s="68">
        <f t="shared" ref="AJ68" si="14">SUM(D68:AH68)</f>
        <v>0</v>
      </c>
    </row>
    <row r="69" spans="3:38" x14ac:dyDescent="0.2">
      <c r="C69" s="105"/>
      <c r="D69" s="40"/>
      <c r="E69" s="40"/>
      <c r="F69" s="40"/>
      <c r="G69" s="42"/>
      <c r="H69" s="40"/>
      <c r="I69" s="40"/>
      <c r="J69" s="40"/>
      <c r="K69" s="42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3"/>
      <c r="W69" s="40"/>
      <c r="X69" s="40"/>
      <c r="Y69" s="40"/>
      <c r="Z69" s="43"/>
      <c r="AA69" s="40"/>
      <c r="AB69" s="40"/>
      <c r="AC69" s="40"/>
      <c r="AD69" s="40"/>
      <c r="AE69" s="40"/>
      <c r="AF69" s="40"/>
      <c r="AG69" s="40"/>
      <c r="AH69" s="44"/>
      <c r="AI69" s="34"/>
      <c r="AJ69" s="68">
        <f t="shared" ref="AJ69" si="15">SUM(D69:AH69)</f>
        <v>0</v>
      </c>
    </row>
    <row r="70" spans="3:38" x14ac:dyDescent="0.2">
      <c r="C70" s="105"/>
      <c r="D70" s="40"/>
      <c r="E70" s="40"/>
      <c r="F70" s="40"/>
      <c r="G70" s="42"/>
      <c r="H70" s="40"/>
      <c r="I70" s="40"/>
      <c r="J70" s="40"/>
      <c r="K70" s="42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3"/>
      <c r="W70" s="40"/>
      <c r="X70" s="40"/>
      <c r="Y70" s="40"/>
      <c r="Z70" s="43"/>
      <c r="AA70" s="40"/>
      <c r="AB70" s="40"/>
      <c r="AC70" s="40"/>
      <c r="AD70" s="40"/>
      <c r="AE70" s="40"/>
      <c r="AF70" s="40"/>
      <c r="AG70" s="40"/>
      <c r="AH70" s="44"/>
      <c r="AI70" s="34"/>
      <c r="AJ70" s="68">
        <f t="shared" ref="AJ70" si="16">SUM(D70:AH70)</f>
        <v>0</v>
      </c>
    </row>
    <row r="71" spans="3:38" x14ac:dyDescent="0.2">
      <c r="C71" s="105"/>
      <c r="D71" s="40"/>
      <c r="E71" s="40"/>
      <c r="F71" s="40"/>
      <c r="G71" s="42"/>
      <c r="H71" s="40"/>
      <c r="I71" s="40"/>
      <c r="J71" s="40"/>
      <c r="K71" s="42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3"/>
      <c r="W71" s="40"/>
      <c r="X71" s="40"/>
      <c r="Y71" s="40"/>
      <c r="Z71" s="43"/>
      <c r="AA71" s="40"/>
      <c r="AB71" s="40"/>
      <c r="AC71" s="40"/>
      <c r="AD71" s="40"/>
      <c r="AE71" s="40"/>
      <c r="AF71" s="40"/>
      <c r="AG71" s="40"/>
      <c r="AH71" s="44"/>
      <c r="AI71" s="34"/>
      <c r="AJ71" s="68">
        <f t="shared" ref="AJ71" si="17">SUM(D71:AH71)</f>
        <v>0</v>
      </c>
    </row>
    <row r="72" spans="3:38" x14ac:dyDescent="0.2">
      <c r="C72" s="105"/>
      <c r="D72" s="40"/>
      <c r="E72" s="40"/>
      <c r="F72" s="40"/>
      <c r="G72" s="42"/>
      <c r="H72" s="40"/>
      <c r="I72" s="40"/>
      <c r="J72" s="40"/>
      <c r="K72" s="42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3"/>
      <c r="W72" s="40"/>
      <c r="X72" s="40"/>
      <c r="Y72" s="40"/>
      <c r="Z72" s="43"/>
      <c r="AA72" s="40"/>
      <c r="AB72" s="40"/>
      <c r="AC72" s="40"/>
      <c r="AD72" s="40"/>
      <c r="AE72" s="40"/>
      <c r="AF72" s="40"/>
      <c r="AG72" s="40"/>
      <c r="AH72" s="44"/>
      <c r="AI72" s="34"/>
      <c r="AJ72" s="68">
        <f t="shared" si="6"/>
        <v>0</v>
      </c>
    </row>
    <row r="73" spans="3:38" x14ac:dyDescent="0.2">
      <c r="C73" s="105"/>
      <c r="D73" s="40"/>
      <c r="E73" s="40"/>
      <c r="F73" s="40"/>
      <c r="G73" s="42"/>
      <c r="H73" s="40"/>
      <c r="I73" s="40"/>
      <c r="J73" s="40"/>
      <c r="K73" s="42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3"/>
      <c r="W73" s="40"/>
      <c r="X73" s="40"/>
      <c r="Y73" s="40"/>
      <c r="Z73" s="43"/>
      <c r="AA73" s="40"/>
      <c r="AB73" s="40"/>
      <c r="AC73" s="40"/>
      <c r="AD73" s="40"/>
      <c r="AE73" s="40"/>
      <c r="AF73" s="40"/>
      <c r="AG73" s="40"/>
      <c r="AH73" s="44"/>
      <c r="AI73" s="34"/>
      <c r="AJ73" s="68">
        <f t="shared" si="6"/>
        <v>0</v>
      </c>
    </row>
    <row r="74" spans="3:38" hidden="1" x14ac:dyDescent="0.2">
      <c r="C74" s="105"/>
      <c r="D74" s="40"/>
      <c r="E74" s="40"/>
      <c r="F74" s="40"/>
      <c r="G74" s="42"/>
      <c r="H74" s="40"/>
      <c r="I74" s="40"/>
      <c r="J74" s="40"/>
      <c r="K74" s="42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3"/>
      <c r="W74" s="40"/>
      <c r="X74" s="40"/>
      <c r="Y74" s="40"/>
      <c r="Z74" s="43"/>
      <c r="AA74" s="40"/>
      <c r="AB74" s="40"/>
      <c r="AC74" s="40"/>
      <c r="AD74" s="40"/>
      <c r="AE74" s="40"/>
      <c r="AF74" s="40"/>
      <c r="AG74" s="40"/>
      <c r="AH74" s="44"/>
      <c r="AI74" s="34"/>
      <c r="AJ74" s="68">
        <f t="shared" si="6"/>
        <v>0</v>
      </c>
    </row>
    <row r="75" spans="3:38" x14ac:dyDescent="0.2">
      <c r="C75" s="8" t="s">
        <v>5</v>
      </c>
      <c r="D75" s="54">
        <f t="shared" ref="D75:AH75" si="18">SUM(D18:D74)</f>
        <v>0</v>
      </c>
      <c r="E75" s="54">
        <f t="shared" si="18"/>
        <v>0</v>
      </c>
      <c r="F75" s="54">
        <f t="shared" si="18"/>
        <v>0</v>
      </c>
      <c r="G75" s="55">
        <f t="shared" si="18"/>
        <v>0</v>
      </c>
      <c r="H75" s="54">
        <f t="shared" si="18"/>
        <v>0</v>
      </c>
      <c r="I75" s="54">
        <f t="shared" si="18"/>
        <v>0</v>
      </c>
      <c r="J75" s="54">
        <f t="shared" si="18"/>
        <v>0</v>
      </c>
      <c r="K75" s="55">
        <f t="shared" si="18"/>
        <v>0</v>
      </c>
      <c r="L75" s="54">
        <f t="shared" si="18"/>
        <v>0</v>
      </c>
      <c r="M75" s="54">
        <f t="shared" si="18"/>
        <v>0</v>
      </c>
      <c r="N75" s="54">
        <f t="shared" si="18"/>
        <v>0</v>
      </c>
      <c r="O75" s="54">
        <f t="shared" si="18"/>
        <v>0</v>
      </c>
      <c r="P75" s="54">
        <f t="shared" si="18"/>
        <v>0</v>
      </c>
      <c r="Q75" s="54">
        <f t="shared" si="18"/>
        <v>0</v>
      </c>
      <c r="R75" s="54">
        <f t="shared" si="18"/>
        <v>0</v>
      </c>
      <c r="S75" s="54">
        <f t="shared" si="18"/>
        <v>0</v>
      </c>
      <c r="T75" s="54">
        <f t="shared" si="18"/>
        <v>0</v>
      </c>
      <c r="U75" s="54">
        <f t="shared" si="18"/>
        <v>0</v>
      </c>
      <c r="V75" s="56">
        <f t="shared" si="18"/>
        <v>0</v>
      </c>
      <c r="W75" s="54">
        <f t="shared" si="18"/>
        <v>0</v>
      </c>
      <c r="X75" s="54">
        <f t="shared" si="18"/>
        <v>0</v>
      </c>
      <c r="Y75" s="54">
        <f t="shared" si="18"/>
        <v>0</v>
      </c>
      <c r="Z75" s="56">
        <f t="shared" si="18"/>
        <v>0</v>
      </c>
      <c r="AA75" s="54">
        <f t="shared" si="18"/>
        <v>0</v>
      </c>
      <c r="AB75" s="54">
        <f t="shared" si="18"/>
        <v>0</v>
      </c>
      <c r="AC75" s="54">
        <f t="shared" si="18"/>
        <v>0</v>
      </c>
      <c r="AD75" s="54">
        <f t="shared" si="18"/>
        <v>0</v>
      </c>
      <c r="AE75" s="54">
        <f t="shared" si="18"/>
        <v>0</v>
      </c>
      <c r="AF75" s="54">
        <f t="shared" si="18"/>
        <v>0</v>
      </c>
      <c r="AG75" s="54">
        <f t="shared" si="18"/>
        <v>0</v>
      </c>
      <c r="AH75" s="57">
        <f t="shared" si="18"/>
        <v>0</v>
      </c>
      <c r="AI75" s="35"/>
      <c r="AJ75" s="65">
        <f>SUM(D75:AH75)</f>
        <v>0</v>
      </c>
      <c r="AK75" s="41"/>
      <c r="AL75" s="41"/>
    </row>
    <row r="76" spans="3:38" x14ac:dyDescent="0.2">
      <c r="C76" s="8" t="s">
        <v>6</v>
      </c>
      <c r="D76" s="54">
        <f t="shared" ref="D76:AH76" si="19">D15-D75</f>
        <v>0</v>
      </c>
      <c r="E76" s="54">
        <f t="shared" si="19"/>
        <v>0</v>
      </c>
      <c r="F76" s="54">
        <f t="shared" si="19"/>
        <v>0</v>
      </c>
      <c r="G76" s="55">
        <f t="shared" si="19"/>
        <v>0</v>
      </c>
      <c r="H76" s="54">
        <f t="shared" si="19"/>
        <v>0</v>
      </c>
      <c r="I76" s="54">
        <f t="shared" si="19"/>
        <v>0</v>
      </c>
      <c r="J76" s="54">
        <f t="shared" si="19"/>
        <v>0</v>
      </c>
      <c r="K76" s="55">
        <f t="shared" si="19"/>
        <v>0</v>
      </c>
      <c r="L76" s="54">
        <f t="shared" si="19"/>
        <v>0</v>
      </c>
      <c r="M76" s="54">
        <f t="shared" si="19"/>
        <v>0</v>
      </c>
      <c r="N76" s="54">
        <f t="shared" si="19"/>
        <v>0</v>
      </c>
      <c r="O76" s="54">
        <f t="shared" si="19"/>
        <v>0</v>
      </c>
      <c r="P76" s="54">
        <f t="shared" si="19"/>
        <v>0</v>
      </c>
      <c r="Q76" s="54">
        <f t="shared" si="19"/>
        <v>0</v>
      </c>
      <c r="R76" s="54">
        <f t="shared" si="19"/>
        <v>0</v>
      </c>
      <c r="S76" s="54">
        <f t="shared" si="19"/>
        <v>0</v>
      </c>
      <c r="T76" s="54">
        <f t="shared" si="19"/>
        <v>0</v>
      </c>
      <c r="U76" s="54">
        <f t="shared" si="19"/>
        <v>0</v>
      </c>
      <c r="V76" s="56">
        <f t="shared" si="19"/>
        <v>0</v>
      </c>
      <c r="W76" s="54">
        <f t="shared" si="19"/>
        <v>0</v>
      </c>
      <c r="X76" s="54">
        <f t="shared" si="19"/>
        <v>0</v>
      </c>
      <c r="Y76" s="54">
        <f t="shared" si="19"/>
        <v>0</v>
      </c>
      <c r="Z76" s="56">
        <f t="shared" si="19"/>
        <v>0</v>
      </c>
      <c r="AA76" s="54">
        <f t="shared" si="19"/>
        <v>0</v>
      </c>
      <c r="AB76" s="54">
        <f t="shared" si="19"/>
        <v>0</v>
      </c>
      <c r="AC76" s="54">
        <f t="shared" si="19"/>
        <v>0</v>
      </c>
      <c r="AD76" s="54">
        <f t="shared" si="19"/>
        <v>0</v>
      </c>
      <c r="AE76" s="54">
        <f t="shared" si="19"/>
        <v>0</v>
      </c>
      <c r="AF76" s="54">
        <f t="shared" si="19"/>
        <v>0</v>
      </c>
      <c r="AG76" s="54">
        <f t="shared" si="19"/>
        <v>0</v>
      </c>
      <c r="AH76" s="57">
        <f t="shared" si="19"/>
        <v>0</v>
      </c>
      <c r="AI76" s="35"/>
      <c r="AJ76" s="65">
        <f>AJ15-AJ75</f>
        <v>0</v>
      </c>
      <c r="AK76" s="41"/>
    </row>
    <row r="77" spans="3:38" x14ac:dyDescent="0.2">
      <c r="C77" s="8" t="s">
        <v>7</v>
      </c>
      <c r="D77" s="40">
        <f>'Fluxo de Caixa consolidado'!B118</f>
        <v>0</v>
      </c>
      <c r="E77" s="54">
        <f t="shared" ref="E77:AH77" si="20">D78</f>
        <v>0</v>
      </c>
      <c r="F77" s="54">
        <f t="shared" si="20"/>
        <v>0</v>
      </c>
      <c r="G77" s="54">
        <f t="shared" si="20"/>
        <v>0</v>
      </c>
      <c r="H77" s="54">
        <f t="shared" si="20"/>
        <v>0</v>
      </c>
      <c r="I77" s="54">
        <f t="shared" si="20"/>
        <v>0</v>
      </c>
      <c r="J77" s="54">
        <f t="shared" si="20"/>
        <v>0</v>
      </c>
      <c r="K77" s="54">
        <f t="shared" si="20"/>
        <v>0</v>
      </c>
      <c r="L77" s="54">
        <f t="shared" si="20"/>
        <v>0</v>
      </c>
      <c r="M77" s="54">
        <f t="shared" si="20"/>
        <v>0</v>
      </c>
      <c r="N77" s="54">
        <f t="shared" si="20"/>
        <v>0</v>
      </c>
      <c r="O77" s="54">
        <f t="shared" si="20"/>
        <v>0</v>
      </c>
      <c r="P77" s="54">
        <f t="shared" si="20"/>
        <v>0</v>
      </c>
      <c r="Q77" s="54">
        <f t="shared" si="20"/>
        <v>0</v>
      </c>
      <c r="R77" s="54">
        <f t="shared" si="20"/>
        <v>0</v>
      </c>
      <c r="S77" s="54">
        <f t="shared" si="20"/>
        <v>0</v>
      </c>
      <c r="T77" s="54">
        <f t="shared" si="20"/>
        <v>0</v>
      </c>
      <c r="U77" s="54">
        <f t="shared" si="20"/>
        <v>0</v>
      </c>
      <c r="V77" s="54">
        <f t="shared" si="20"/>
        <v>0</v>
      </c>
      <c r="W77" s="54">
        <f t="shared" si="20"/>
        <v>0</v>
      </c>
      <c r="X77" s="54">
        <f t="shared" si="20"/>
        <v>0</v>
      </c>
      <c r="Y77" s="54">
        <f t="shared" si="20"/>
        <v>0</v>
      </c>
      <c r="Z77" s="54">
        <f t="shared" si="20"/>
        <v>0</v>
      </c>
      <c r="AA77" s="54">
        <f t="shared" si="20"/>
        <v>0</v>
      </c>
      <c r="AB77" s="54">
        <f t="shared" si="20"/>
        <v>0</v>
      </c>
      <c r="AC77" s="54">
        <f t="shared" si="20"/>
        <v>0</v>
      </c>
      <c r="AD77" s="54">
        <f t="shared" si="20"/>
        <v>0</v>
      </c>
      <c r="AE77" s="54">
        <f t="shared" si="20"/>
        <v>0</v>
      </c>
      <c r="AF77" s="54">
        <f t="shared" si="20"/>
        <v>0</v>
      </c>
      <c r="AG77" s="54">
        <f t="shared" si="20"/>
        <v>0</v>
      </c>
      <c r="AH77" s="57">
        <f t="shared" si="20"/>
        <v>0</v>
      </c>
      <c r="AI77" s="34"/>
      <c r="AJ77" s="65">
        <f>D77</f>
        <v>0</v>
      </c>
    </row>
    <row r="78" spans="3:38" ht="16" thickBot="1" x14ac:dyDescent="0.25">
      <c r="C78" s="9" t="s">
        <v>23</v>
      </c>
      <c r="D78" s="58">
        <f>D76+D77</f>
        <v>0</v>
      </c>
      <c r="E78" s="58">
        <f t="shared" ref="E78:R78" si="21">E76+E77</f>
        <v>0</v>
      </c>
      <c r="F78" s="58">
        <f t="shared" si="21"/>
        <v>0</v>
      </c>
      <c r="G78" s="59">
        <f t="shared" si="21"/>
        <v>0</v>
      </c>
      <c r="H78" s="58">
        <f t="shared" si="21"/>
        <v>0</v>
      </c>
      <c r="I78" s="58">
        <f t="shared" si="21"/>
        <v>0</v>
      </c>
      <c r="J78" s="58">
        <f t="shared" si="21"/>
        <v>0</v>
      </c>
      <c r="K78" s="59">
        <f t="shared" si="21"/>
        <v>0</v>
      </c>
      <c r="L78" s="58">
        <f t="shared" si="21"/>
        <v>0</v>
      </c>
      <c r="M78" s="58">
        <f t="shared" si="21"/>
        <v>0</v>
      </c>
      <c r="N78" s="58">
        <f t="shared" si="21"/>
        <v>0</v>
      </c>
      <c r="O78" s="58">
        <f t="shared" si="21"/>
        <v>0</v>
      </c>
      <c r="P78" s="58">
        <f t="shared" si="21"/>
        <v>0</v>
      </c>
      <c r="Q78" s="58">
        <f t="shared" si="21"/>
        <v>0</v>
      </c>
      <c r="R78" s="58">
        <f t="shared" si="21"/>
        <v>0</v>
      </c>
      <c r="S78" s="58">
        <f t="shared" ref="S78:AH78" si="22">S76+S77</f>
        <v>0</v>
      </c>
      <c r="T78" s="58">
        <f t="shared" si="22"/>
        <v>0</v>
      </c>
      <c r="U78" s="58">
        <f t="shared" si="22"/>
        <v>0</v>
      </c>
      <c r="V78" s="60">
        <f t="shared" si="22"/>
        <v>0</v>
      </c>
      <c r="W78" s="58">
        <f t="shared" si="22"/>
        <v>0</v>
      </c>
      <c r="X78" s="58">
        <f t="shared" si="22"/>
        <v>0</v>
      </c>
      <c r="Y78" s="58">
        <f t="shared" si="22"/>
        <v>0</v>
      </c>
      <c r="Z78" s="60">
        <f t="shared" si="22"/>
        <v>0</v>
      </c>
      <c r="AA78" s="58">
        <f t="shared" si="22"/>
        <v>0</v>
      </c>
      <c r="AB78" s="58">
        <f t="shared" si="22"/>
        <v>0</v>
      </c>
      <c r="AC78" s="58">
        <f t="shared" si="22"/>
        <v>0</v>
      </c>
      <c r="AD78" s="58">
        <f t="shared" si="22"/>
        <v>0</v>
      </c>
      <c r="AE78" s="58">
        <f t="shared" si="22"/>
        <v>0</v>
      </c>
      <c r="AF78" s="58">
        <f t="shared" si="22"/>
        <v>0</v>
      </c>
      <c r="AG78" s="58">
        <f t="shared" si="22"/>
        <v>0</v>
      </c>
      <c r="AH78" s="61">
        <f t="shared" si="22"/>
        <v>0</v>
      </c>
      <c r="AI78" s="35"/>
      <c r="AJ78" s="66">
        <f>AJ76+AJ77</f>
        <v>0</v>
      </c>
    </row>
    <row r="80" spans="3:38" x14ac:dyDescent="0.2">
      <c r="D80" s="118"/>
      <c r="E80" s="118"/>
    </row>
    <row r="81" spans="3:34" x14ac:dyDescent="0.2">
      <c r="C81" s="1" t="s">
        <v>39</v>
      </c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118"/>
      <c r="AB81" s="118"/>
      <c r="AC81" s="118"/>
      <c r="AD81" s="118"/>
      <c r="AE81" s="118"/>
      <c r="AF81" s="118"/>
      <c r="AG81" s="118"/>
      <c r="AH81" s="118"/>
    </row>
    <row r="82" spans="3:34" x14ac:dyDescent="0.2">
      <c r="C82" s="1" t="s">
        <v>40</v>
      </c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  <c r="Z82" s="118"/>
      <c r="AA82" s="118"/>
      <c r="AB82" s="118"/>
      <c r="AC82" s="118"/>
      <c r="AD82" s="118"/>
      <c r="AE82" s="118"/>
      <c r="AF82" s="118"/>
      <c r="AG82" s="118"/>
      <c r="AH82" s="118"/>
    </row>
    <row r="83" spans="3:34" x14ac:dyDescent="0.2">
      <c r="C83" s="1" t="s">
        <v>41</v>
      </c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  <c r="AA83" s="118"/>
      <c r="AB83" s="118"/>
      <c r="AC83" s="118"/>
      <c r="AD83" s="118"/>
      <c r="AE83" s="118"/>
      <c r="AF83" s="118"/>
      <c r="AG83" s="118"/>
      <c r="AH83" s="118"/>
    </row>
    <row r="84" spans="3:34" s="10" customFormat="1" x14ac:dyDescent="0.2">
      <c r="C84" s="10" t="s">
        <v>0</v>
      </c>
      <c r="D84" s="137">
        <f>SUM(D81:D83)</f>
        <v>0</v>
      </c>
      <c r="E84" s="137">
        <f t="shared" ref="E84:AH84" si="23">SUM(E81:E83)</f>
        <v>0</v>
      </c>
      <c r="F84" s="137">
        <f t="shared" si="23"/>
        <v>0</v>
      </c>
      <c r="G84" s="137">
        <f t="shared" si="23"/>
        <v>0</v>
      </c>
      <c r="H84" s="137">
        <f t="shared" si="23"/>
        <v>0</v>
      </c>
      <c r="I84" s="137">
        <f t="shared" si="23"/>
        <v>0</v>
      </c>
      <c r="J84" s="137">
        <f t="shared" si="23"/>
        <v>0</v>
      </c>
      <c r="K84" s="137">
        <f t="shared" si="23"/>
        <v>0</v>
      </c>
      <c r="L84" s="137">
        <f t="shared" si="23"/>
        <v>0</v>
      </c>
      <c r="M84" s="137">
        <f t="shared" si="23"/>
        <v>0</v>
      </c>
      <c r="N84" s="137">
        <f t="shared" si="23"/>
        <v>0</v>
      </c>
      <c r="O84" s="137">
        <f t="shared" si="23"/>
        <v>0</v>
      </c>
      <c r="P84" s="137">
        <f t="shared" si="23"/>
        <v>0</v>
      </c>
      <c r="Q84" s="137">
        <f t="shared" si="23"/>
        <v>0</v>
      </c>
      <c r="R84" s="137">
        <f t="shared" si="23"/>
        <v>0</v>
      </c>
      <c r="S84" s="137">
        <f t="shared" si="23"/>
        <v>0</v>
      </c>
      <c r="T84" s="137">
        <f t="shared" si="23"/>
        <v>0</v>
      </c>
      <c r="U84" s="137">
        <f t="shared" si="23"/>
        <v>0</v>
      </c>
      <c r="V84" s="137">
        <f t="shared" si="23"/>
        <v>0</v>
      </c>
      <c r="W84" s="137">
        <f t="shared" si="23"/>
        <v>0</v>
      </c>
      <c r="X84" s="137">
        <f t="shared" si="23"/>
        <v>0</v>
      </c>
      <c r="Y84" s="137">
        <f t="shared" si="23"/>
        <v>0</v>
      </c>
      <c r="Z84" s="137">
        <f t="shared" si="23"/>
        <v>0</v>
      </c>
      <c r="AA84" s="137">
        <f t="shared" si="23"/>
        <v>0</v>
      </c>
      <c r="AB84" s="137">
        <f t="shared" si="23"/>
        <v>0</v>
      </c>
      <c r="AC84" s="137">
        <f t="shared" si="23"/>
        <v>0</v>
      </c>
      <c r="AD84" s="137">
        <f t="shared" si="23"/>
        <v>0</v>
      </c>
      <c r="AE84" s="137">
        <f t="shared" si="23"/>
        <v>0</v>
      </c>
      <c r="AF84" s="137">
        <f t="shared" si="23"/>
        <v>0</v>
      </c>
      <c r="AG84" s="137">
        <f t="shared" si="23"/>
        <v>0</v>
      </c>
      <c r="AH84" s="137">
        <f t="shared" si="23"/>
        <v>0</v>
      </c>
    </row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</sheetData>
  <sheetProtection formatCells="0" insertRows="0" deleteRows="0" autoFilter="0"/>
  <autoFilter ref="C17:C73" xr:uid="{00000000-0001-0000-0100-000000000000}"/>
  <conditionalFormatting sqref="D76:AJ76">
    <cfRule type="cellIs" dxfId="23" priority="2" operator="lessThan">
      <formula>0</formula>
    </cfRule>
  </conditionalFormatting>
  <conditionalFormatting sqref="D78:AJ78">
    <cfRule type="cellIs" dxfId="22" priority="1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'Fluxo de Caixa consolidado'!$B$5:$B$13</xm:f>
          </x14:formula1>
          <xm:sqref>C7:C14</xm:sqref>
        </x14:dataValidation>
        <x14:dataValidation type="list" allowBlank="1" showInputMessage="1" showErrorMessage="1" xr:uid="{00000000-0002-0000-0100-000001000000}">
          <x14:formula1>
            <xm:f>'Fluxo de Caixa consolidado'!$B$17:$B$107</xm:f>
          </x14:formula1>
          <xm:sqref>C18:C74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AL113"/>
  <sheetViews>
    <sheetView showGridLines="0" zoomScale="80" zoomScaleNormal="80" workbookViewId="0">
      <selection activeCell="I30" sqref="I30"/>
    </sheetView>
  </sheetViews>
  <sheetFormatPr baseColWidth="10" defaultColWidth="9.1640625" defaultRowHeight="15" x14ac:dyDescent="0.2"/>
  <cols>
    <col min="1" max="1" width="3.5" style="1" customWidth="1"/>
    <col min="2" max="2" width="13.5" style="1" bestFit="1" customWidth="1"/>
    <col min="3" max="3" width="21.5" style="1" bestFit="1" customWidth="1"/>
    <col min="4" max="32" width="11.33203125" style="1" customWidth="1"/>
    <col min="33" max="34" width="11.33203125" style="1" hidden="1" customWidth="1"/>
    <col min="35" max="35" width="2.33203125" style="1" customWidth="1"/>
    <col min="36" max="36" width="14.83203125" style="1" customWidth="1"/>
    <col min="37" max="37" width="10.83203125" style="1" bestFit="1" customWidth="1"/>
    <col min="38" max="16384" width="9.1640625" style="1"/>
  </cols>
  <sheetData>
    <row r="3" spans="2:36" ht="18" customHeight="1" thickBot="1" x14ac:dyDescent="0.3">
      <c r="C3" s="21" t="str">
        <f>"Planilha fluxo de caixa diário - "&amp;B5</f>
        <v>Planilha fluxo de caixa diário - fevereiro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46"/>
    </row>
    <row r="4" spans="2:36" x14ac:dyDescent="0.2">
      <c r="B4" s="69">
        <v>44593</v>
      </c>
      <c r="C4" s="19" t="s">
        <v>1</v>
      </c>
      <c r="D4" s="70">
        <f>B4</f>
        <v>44593</v>
      </c>
      <c r="E4" s="70">
        <f t="shared" ref="E4:AH4" si="0">D4+1</f>
        <v>44594</v>
      </c>
      <c r="F4" s="70">
        <f t="shared" si="0"/>
        <v>44595</v>
      </c>
      <c r="G4" s="70">
        <f t="shared" si="0"/>
        <v>44596</v>
      </c>
      <c r="H4" s="70">
        <f t="shared" si="0"/>
        <v>44597</v>
      </c>
      <c r="I4" s="70">
        <f t="shared" si="0"/>
        <v>44598</v>
      </c>
      <c r="J4" s="70">
        <f t="shared" si="0"/>
        <v>44599</v>
      </c>
      <c r="K4" s="70">
        <f t="shared" si="0"/>
        <v>44600</v>
      </c>
      <c r="L4" s="70">
        <f t="shared" si="0"/>
        <v>44601</v>
      </c>
      <c r="M4" s="70">
        <f t="shared" si="0"/>
        <v>44602</v>
      </c>
      <c r="N4" s="70">
        <f t="shared" si="0"/>
        <v>44603</v>
      </c>
      <c r="O4" s="70">
        <f t="shared" si="0"/>
        <v>44604</v>
      </c>
      <c r="P4" s="70">
        <f t="shared" si="0"/>
        <v>44605</v>
      </c>
      <c r="Q4" s="70">
        <f t="shared" si="0"/>
        <v>44606</v>
      </c>
      <c r="R4" s="70">
        <f t="shared" si="0"/>
        <v>44607</v>
      </c>
      <c r="S4" s="70">
        <f t="shared" si="0"/>
        <v>44608</v>
      </c>
      <c r="T4" s="70">
        <f t="shared" si="0"/>
        <v>44609</v>
      </c>
      <c r="U4" s="70">
        <f t="shared" si="0"/>
        <v>44610</v>
      </c>
      <c r="V4" s="70">
        <f t="shared" si="0"/>
        <v>44611</v>
      </c>
      <c r="W4" s="70">
        <f t="shared" si="0"/>
        <v>44612</v>
      </c>
      <c r="X4" s="70">
        <f t="shared" si="0"/>
        <v>44613</v>
      </c>
      <c r="Y4" s="70">
        <f t="shared" si="0"/>
        <v>44614</v>
      </c>
      <c r="Z4" s="70">
        <f t="shared" si="0"/>
        <v>44615</v>
      </c>
      <c r="AA4" s="70">
        <f t="shared" si="0"/>
        <v>44616</v>
      </c>
      <c r="AB4" s="70">
        <f t="shared" si="0"/>
        <v>44617</v>
      </c>
      <c r="AC4" s="70">
        <f t="shared" si="0"/>
        <v>44618</v>
      </c>
      <c r="AD4" s="70">
        <f t="shared" si="0"/>
        <v>44619</v>
      </c>
      <c r="AE4" s="70">
        <f t="shared" si="0"/>
        <v>44620</v>
      </c>
      <c r="AF4" s="71">
        <f t="shared" si="0"/>
        <v>44621</v>
      </c>
      <c r="AG4" s="70">
        <f t="shared" si="0"/>
        <v>44622</v>
      </c>
      <c r="AH4" s="71">
        <f t="shared" si="0"/>
        <v>44623</v>
      </c>
      <c r="AI4" s="27"/>
      <c r="AJ4" s="47" t="s">
        <v>0</v>
      </c>
    </row>
    <row r="5" spans="2:36" s="20" customFormat="1" ht="18" customHeight="1" thickBot="1" x14ac:dyDescent="0.25">
      <c r="B5" s="74" t="str">
        <f>TEXT(B4,"Mmmm")</f>
        <v>fevereiro</v>
      </c>
      <c r="C5" s="22" t="s">
        <v>22</v>
      </c>
      <c r="D5" s="72" t="str">
        <f t="shared" ref="D5:AH5" si="1">IF(D$4&lt;&gt;"",TEXT(D$4,"ddd"),"")</f>
        <v>ter</v>
      </c>
      <c r="E5" s="72" t="str">
        <f t="shared" si="1"/>
        <v>qua</v>
      </c>
      <c r="F5" s="72" t="str">
        <f t="shared" si="1"/>
        <v>qui</v>
      </c>
      <c r="G5" s="72" t="str">
        <f t="shared" si="1"/>
        <v>sex</v>
      </c>
      <c r="H5" s="72" t="str">
        <f t="shared" si="1"/>
        <v>sáb</v>
      </c>
      <c r="I5" s="72" t="str">
        <f t="shared" si="1"/>
        <v>dom</v>
      </c>
      <c r="J5" s="72" t="str">
        <f t="shared" si="1"/>
        <v>seg</v>
      </c>
      <c r="K5" s="72" t="str">
        <f t="shared" si="1"/>
        <v>ter</v>
      </c>
      <c r="L5" s="72" t="str">
        <f t="shared" si="1"/>
        <v>qua</v>
      </c>
      <c r="M5" s="72" t="str">
        <f t="shared" si="1"/>
        <v>qui</v>
      </c>
      <c r="N5" s="72" t="str">
        <f t="shared" si="1"/>
        <v>sex</v>
      </c>
      <c r="O5" s="72" t="str">
        <f t="shared" si="1"/>
        <v>sáb</v>
      </c>
      <c r="P5" s="72" t="str">
        <f t="shared" si="1"/>
        <v>dom</v>
      </c>
      <c r="Q5" s="72" t="str">
        <f t="shared" si="1"/>
        <v>seg</v>
      </c>
      <c r="R5" s="72" t="str">
        <f t="shared" si="1"/>
        <v>ter</v>
      </c>
      <c r="S5" s="72" t="str">
        <f t="shared" si="1"/>
        <v>qua</v>
      </c>
      <c r="T5" s="72" t="str">
        <f t="shared" si="1"/>
        <v>qui</v>
      </c>
      <c r="U5" s="72" t="str">
        <f t="shared" si="1"/>
        <v>sex</v>
      </c>
      <c r="V5" s="72" t="str">
        <f t="shared" si="1"/>
        <v>sáb</v>
      </c>
      <c r="W5" s="72" t="str">
        <f t="shared" si="1"/>
        <v>dom</v>
      </c>
      <c r="X5" s="72" t="str">
        <f t="shared" si="1"/>
        <v>seg</v>
      </c>
      <c r="Y5" s="72" t="str">
        <f t="shared" si="1"/>
        <v>ter</v>
      </c>
      <c r="Z5" s="72" t="str">
        <f t="shared" si="1"/>
        <v>qua</v>
      </c>
      <c r="AA5" s="72" t="str">
        <f t="shared" si="1"/>
        <v>qui</v>
      </c>
      <c r="AB5" s="72" t="str">
        <f t="shared" si="1"/>
        <v>sex</v>
      </c>
      <c r="AC5" s="72" t="str">
        <f t="shared" si="1"/>
        <v>sáb</v>
      </c>
      <c r="AD5" s="72" t="str">
        <f t="shared" si="1"/>
        <v>dom</v>
      </c>
      <c r="AE5" s="72" t="str">
        <f t="shared" si="1"/>
        <v>seg</v>
      </c>
      <c r="AF5" s="73" t="str">
        <f t="shared" si="1"/>
        <v>ter</v>
      </c>
      <c r="AG5" s="72" t="str">
        <f t="shared" si="1"/>
        <v>qua</v>
      </c>
      <c r="AH5" s="73" t="str">
        <f t="shared" si="1"/>
        <v>qui</v>
      </c>
      <c r="AI5" s="26"/>
      <c r="AJ5" s="48" t="s">
        <v>21</v>
      </c>
    </row>
    <row r="6" spans="2:36" s="10" customFormat="1" x14ac:dyDescent="0.2">
      <c r="C6" s="16" t="s">
        <v>2</v>
      </c>
      <c r="D6" s="24" t="s">
        <v>21</v>
      </c>
      <c r="E6" s="24" t="s">
        <v>21</v>
      </c>
      <c r="F6" s="24" t="s">
        <v>21</v>
      </c>
      <c r="G6" s="24" t="s">
        <v>21</v>
      </c>
      <c r="H6" s="24" t="s">
        <v>21</v>
      </c>
      <c r="I6" s="24" t="s">
        <v>21</v>
      </c>
      <c r="J6" s="24" t="s">
        <v>21</v>
      </c>
      <c r="K6" s="24" t="s">
        <v>21</v>
      </c>
      <c r="L6" s="24" t="s">
        <v>21</v>
      </c>
      <c r="M6" s="24" t="s">
        <v>21</v>
      </c>
      <c r="N6" s="24" t="s">
        <v>21</v>
      </c>
      <c r="O6" s="24" t="s">
        <v>21</v>
      </c>
      <c r="P6" s="24" t="s">
        <v>21</v>
      </c>
      <c r="Q6" s="24" t="s">
        <v>21</v>
      </c>
      <c r="R6" s="24" t="s">
        <v>21</v>
      </c>
      <c r="S6" s="24" t="s">
        <v>21</v>
      </c>
      <c r="T6" s="24" t="s">
        <v>21</v>
      </c>
      <c r="U6" s="24" t="s">
        <v>21</v>
      </c>
      <c r="V6" s="24" t="s">
        <v>21</v>
      </c>
      <c r="W6" s="24" t="s">
        <v>21</v>
      </c>
      <c r="X6" s="24" t="s">
        <v>21</v>
      </c>
      <c r="Y6" s="24" t="s">
        <v>21</v>
      </c>
      <c r="Z6" s="24" t="s">
        <v>21</v>
      </c>
      <c r="AA6" s="24" t="s">
        <v>21</v>
      </c>
      <c r="AB6" s="24" t="s">
        <v>21</v>
      </c>
      <c r="AC6" s="24" t="s">
        <v>21</v>
      </c>
      <c r="AD6" s="24" t="s">
        <v>21</v>
      </c>
      <c r="AE6" s="24" t="s">
        <v>21</v>
      </c>
      <c r="AF6" s="25" t="s">
        <v>21</v>
      </c>
      <c r="AG6" s="24" t="s">
        <v>21</v>
      </c>
      <c r="AH6" s="25" t="s">
        <v>21</v>
      </c>
      <c r="AI6" s="28"/>
      <c r="AJ6" s="49" t="s">
        <v>2</v>
      </c>
    </row>
    <row r="7" spans="2:36" x14ac:dyDescent="0.2">
      <c r="C7" s="104" t="s">
        <v>25</v>
      </c>
      <c r="D7" s="40"/>
      <c r="E7" s="40"/>
      <c r="F7" s="40"/>
      <c r="G7" s="40"/>
      <c r="H7" s="40"/>
      <c r="I7" s="40"/>
      <c r="J7" s="40"/>
      <c r="K7" s="42"/>
      <c r="L7" s="40"/>
      <c r="M7" s="40"/>
      <c r="N7" s="40"/>
      <c r="O7" s="40"/>
      <c r="P7" s="40"/>
      <c r="Q7" s="40"/>
      <c r="R7" s="40"/>
      <c r="S7" s="40"/>
      <c r="T7" s="40"/>
      <c r="U7" s="40"/>
      <c r="V7" s="43"/>
      <c r="W7" s="40"/>
      <c r="X7" s="40"/>
      <c r="Y7" s="40"/>
      <c r="Z7" s="43"/>
      <c r="AA7" s="40"/>
      <c r="AB7" s="40"/>
      <c r="AC7" s="40"/>
      <c r="AD7" s="40"/>
      <c r="AE7" s="40"/>
      <c r="AF7" s="44"/>
      <c r="AG7" s="40"/>
      <c r="AH7" s="44"/>
      <c r="AI7" s="30"/>
      <c r="AJ7" s="67">
        <f t="shared" ref="AJ7:AJ15" si="2">SUM(D7:AH7)</f>
        <v>0</v>
      </c>
    </row>
    <row r="8" spans="2:36" x14ac:dyDescent="0.2">
      <c r="C8" s="104" t="s">
        <v>26</v>
      </c>
      <c r="D8" s="40"/>
      <c r="E8" s="40"/>
      <c r="F8" s="40"/>
      <c r="G8" s="42"/>
      <c r="H8" s="40"/>
      <c r="I8" s="40"/>
      <c r="J8" s="40"/>
      <c r="K8" s="129" t="s">
        <v>37</v>
      </c>
      <c r="L8" s="40"/>
      <c r="M8" s="40"/>
      <c r="N8" s="40"/>
      <c r="O8" s="40"/>
      <c r="P8" s="40"/>
      <c r="Q8" s="40"/>
      <c r="R8" s="40"/>
      <c r="S8" s="40"/>
      <c r="T8" s="40"/>
      <c r="U8" s="40"/>
      <c r="V8" s="43"/>
      <c r="W8" s="40"/>
      <c r="X8" s="40"/>
      <c r="Y8" s="40"/>
      <c r="Z8" s="43"/>
      <c r="AA8" s="40"/>
      <c r="AB8" s="40"/>
      <c r="AC8" s="40"/>
      <c r="AD8" s="40"/>
      <c r="AE8" s="40"/>
      <c r="AF8" s="44"/>
      <c r="AG8" s="40"/>
      <c r="AH8" s="44"/>
      <c r="AI8" s="30"/>
      <c r="AJ8" s="67">
        <f t="shared" si="2"/>
        <v>0</v>
      </c>
    </row>
    <row r="9" spans="2:36" x14ac:dyDescent="0.2">
      <c r="C9" s="104" t="s">
        <v>27</v>
      </c>
      <c r="D9" s="40"/>
      <c r="E9" s="40"/>
      <c r="F9" s="40"/>
      <c r="G9" s="42"/>
      <c r="H9" s="40"/>
      <c r="I9" s="40"/>
      <c r="J9" s="40"/>
      <c r="K9" s="42"/>
      <c r="L9" s="40"/>
      <c r="M9" s="40"/>
      <c r="N9" s="40"/>
      <c r="O9" s="40"/>
      <c r="P9" s="40"/>
      <c r="Q9" s="40"/>
      <c r="R9" s="40"/>
      <c r="S9" s="40"/>
      <c r="T9" s="40"/>
      <c r="U9" s="40"/>
      <c r="V9" s="43"/>
      <c r="W9" s="40"/>
      <c r="X9" s="40"/>
      <c r="Y9" s="40"/>
      <c r="Z9" s="43"/>
      <c r="AA9" s="40"/>
      <c r="AB9" s="40"/>
      <c r="AC9" s="40"/>
      <c r="AD9" s="40"/>
      <c r="AE9" s="40"/>
      <c r="AF9" s="44"/>
      <c r="AG9" s="40"/>
      <c r="AH9" s="44"/>
      <c r="AI9" s="30"/>
      <c r="AJ9" s="67">
        <f t="shared" si="2"/>
        <v>0</v>
      </c>
    </row>
    <row r="10" spans="2:36" x14ac:dyDescent="0.2">
      <c r="C10" s="104" t="s">
        <v>31</v>
      </c>
      <c r="D10" s="40"/>
      <c r="E10" s="40"/>
      <c r="F10" s="40"/>
      <c r="G10" s="42"/>
      <c r="H10" s="40"/>
      <c r="I10" s="40"/>
      <c r="J10" s="40"/>
      <c r="K10" s="42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3"/>
      <c r="W10" s="40"/>
      <c r="X10" s="40"/>
      <c r="Y10" s="40"/>
      <c r="Z10" s="43"/>
      <c r="AA10" s="40"/>
      <c r="AB10" s="40"/>
      <c r="AC10" s="40"/>
      <c r="AD10" s="40"/>
      <c r="AE10" s="40"/>
      <c r="AF10" s="44"/>
      <c r="AG10" s="40"/>
      <c r="AH10" s="44"/>
      <c r="AI10" s="30"/>
      <c r="AJ10" s="67">
        <f t="shared" si="2"/>
        <v>0</v>
      </c>
    </row>
    <row r="11" spans="2:36" x14ac:dyDescent="0.2">
      <c r="C11" s="104" t="s">
        <v>35</v>
      </c>
      <c r="D11" s="40"/>
      <c r="E11" s="40"/>
      <c r="F11" s="40"/>
      <c r="G11" s="42"/>
      <c r="H11" s="40"/>
      <c r="I11" s="40"/>
      <c r="J11" s="40"/>
      <c r="K11" s="42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3"/>
      <c r="W11" s="40"/>
      <c r="X11" s="40"/>
      <c r="Y11" s="40"/>
      <c r="Z11" s="43"/>
      <c r="AA11" s="40"/>
      <c r="AB11" s="40"/>
      <c r="AC11" s="40"/>
      <c r="AD11" s="40"/>
      <c r="AE11" s="40"/>
      <c r="AF11" s="44"/>
      <c r="AG11" s="40"/>
      <c r="AH11" s="44"/>
      <c r="AI11" s="30"/>
      <c r="AJ11" s="67">
        <f t="shared" si="2"/>
        <v>0</v>
      </c>
    </row>
    <row r="12" spans="2:36" x14ac:dyDescent="0.2">
      <c r="C12" s="104" t="s">
        <v>36</v>
      </c>
      <c r="D12" s="40"/>
      <c r="E12" s="40"/>
      <c r="F12" s="40"/>
      <c r="G12" s="42"/>
      <c r="H12" s="40"/>
      <c r="I12" s="40"/>
      <c r="J12" s="40"/>
      <c r="K12" s="42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3"/>
      <c r="W12" s="40"/>
      <c r="X12" s="40"/>
      <c r="Y12" s="40"/>
      <c r="Z12" s="43"/>
      <c r="AA12" s="40"/>
      <c r="AB12" s="40"/>
      <c r="AC12" s="40"/>
      <c r="AD12" s="40"/>
      <c r="AE12" s="40"/>
      <c r="AF12" s="44"/>
      <c r="AG12" s="40"/>
      <c r="AH12" s="44"/>
      <c r="AI12" s="30"/>
      <c r="AJ12" s="67">
        <f t="shared" si="2"/>
        <v>0</v>
      </c>
    </row>
    <row r="13" spans="2:36" x14ac:dyDescent="0.2">
      <c r="C13" s="104"/>
      <c r="D13" s="40"/>
      <c r="E13" s="40"/>
      <c r="F13" s="40"/>
      <c r="G13" s="42"/>
      <c r="H13" s="40"/>
      <c r="I13" s="40"/>
      <c r="J13" s="40"/>
      <c r="K13" s="42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3"/>
      <c r="W13" s="40"/>
      <c r="X13" s="40"/>
      <c r="Y13" s="40"/>
      <c r="Z13" s="43"/>
      <c r="AA13" s="40"/>
      <c r="AB13" s="40"/>
      <c r="AC13" s="40"/>
      <c r="AD13" s="40"/>
      <c r="AE13" s="40"/>
      <c r="AF13" s="44"/>
      <c r="AG13" s="40"/>
      <c r="AH13" s="44"/>
      <c r="AI13" s="30"/>
      <c r="AJ13" s="67">
        <f t="shared" si="2"/>
        <v>0</v>
      </c>
    </row>
    <row r="14" spans="2:36" s="10" customFormat="1" hidden="1" x14ac:dyDescent="0.2">
      <c r="C14" s="104"/>
      <c r="D14" s="36"/>
      <c r="E14" s="36"/>
      <c r="F14" s="36"/>
      <c r="G14" s="37"/>
      <c r="H14" s="36"/>
      <c r="I14" s="36"/>
      <c r="J14" s="36"/>
      <c r="K14" s="37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8"/>
      <c r="W14" s="36"/>
      <c r="X14" s="36"/>
      <c r="Y14" s="36"/>
      <c r="Z14" s="38"/>
      <c r="AA14" s="36"/>
      <c r="AB14" s="36"/>
      <c r="AC14" s="36"/>
      <c r="AD14" s="36"/>
      <c r="AE14" s="36"/>
      <c r="AF14" s="39"/>
      <c r="AG14" s="36"/>
      <c r="AH14" s="39"/>
      <c r="AI14" s="29"/>
      <c r="AJ14" s="67">
        <f t="shared" si="2"/>
        <v>0</v>
      </c>
    </row>
    <row r="15" spans="2:36" s="10" customFormat="1" ht="16" thickBot="1" x14ac:dyDescent="0.25">
      <c r="C15" s="8" t="s">
        <v>3</v>
      </c>
      <c r="D15" s="50">
        <f t="shared" ref="D15:AH15" si="3">SUM(D7:D14)</f>
        <v>0</v>
      </c>
      <c r="E15" s="50">
        <f t="shared" si="3"/>
        <v>0</v>
      </c>
      <c r="F15" s="50">
        <f t="shared" si="3"/>
        <v>0</v>
      </c>
      <c r="G15" s="51">
        <f t="shared" si="3"/>
        <v>0</v>
      </c>
      <c r="H15" s="50">
        <f t="shared" si="3"/>
        <v>0</v>
      </c>
      <c r="I15" s="50">
        <f t="shared" si="3"/>
        <v>0</v>
      </c>
      <c r="J15" s="50">
        <f t="shared" si="3"/>
        <v>0</v>
      </c>
      <c r="K15" s="51">
        <f t="shared" si="3"/>
        <v>0</v>
      </c>
      <c r="L15" s="50">
        <f t="shared" si="3"/>
        <v>0</v>
      </c>
      <c r="M15" s="50">
        <f t="shared" si="3"/>
        <v>0</v>
      </c>
      <c r="N15" s="50">
        <f t="shared" si="3"/>
        <v>0</v>
      </c>
      <c r="O15" s="50">
        <f t="shared" si="3"/>
        <v>0</v>
      </c>
      <c r="P15" s="50">
        <f t="shared" si="3"/>
        <v>0</v>
      </c>
      <c r="Q15" s="50">
        <f t="shared" si="3"/>
        <v>0</v>
      </c>
      <c r="R15" s="50">
        <f t="shared" si="3"/>
        <v>0</v>
      </c>
      <c r="S15" s="50">
        <f t="shared" si="3"/>
        <v>0</v>
      </c>
      <c r="T15" s="50">
        <f t="shared" si="3"/>
        <v>0</v>
      </c>
      <c r="U15" s="50">
        <f t="shared" si="3"/>
        <v>0</v>
      </c>
      <c r="V15" s="52">
        <f t="shared" si="3"/>
        <v>0</v>
      </c>
      <c r="W15" s="50">
        <f t="shared" si="3"/>
        <v>0</v>
      </c>
      <c r="X15" s="50">
        <f t="shared" si="3"/>
        <v>0</v>
      </c>
      <c r="Y15" s="50">
        <f t="shared" si="3"/>
        <v>0</v>
      </c>
      <c r="Z15" s="52">
        <f t="shared" si="3"/>
        <v>0</v>
      </c>
      <c r="AA15" s="50">
        <f t="shared" si="3"/>
        <v>0</v>
      </c>
      <c r="AB15" s="50">
        <f t="shared" si="3"/>
        <v>0</v>
      </c>
      <c r="AC15" s="50">
        <f t="shared" si="3"/>
        <v>0</v>
      </c>
      <c r="AD15" s="50">
        <f t="shared" si="3"/>
        <v>0</v>
      </c>
      <c r="AE15" s="50">
        <f t="shared" si="3"/>
        <v>0</v>
      </c>
      <c r="AF15" s="53">
        <f t="shared" si="3"/>
        <v>0</v>
      </c>
      <c r="AG15" s="50">
        <f t="shared" si="3"/>
        <v>0</v>
      </c>
      <c r="AH15" s="53">
        <f t="shared" si="3"/>
        <v>0</v>
      </c>
      <c r="AI15" s="31"/>
      <c r="AJ15" s="62">
        <f t="shared" si="2"/>
        <v>0</v>
      </c>
    </row>
    <row r="16" spans="2:36" s="10" customFormat="1" ht="6.75" customHeight="1" x14ac:dyDescent="0.2"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32"/>
      <c r="AJ16" s="63"/>
    </row>
    <row r="17" spans="3:36" x14ac:dyDescent="0.2">
      <c r="C17" s="23" t="s">
        <v>4</v>
      </c>
      <c r="D17" s="127">
        <f>D4</f>
        <v>44593</v>
      </c>
      <c r="E17" s="128">
        <f t="shared" ref="E17:AF17" si="4">E4</f>
        <v>44594</v>
      </c>
      <c r="F17" s="128">
        <f t="shared" si="4"/>
        <v>44595</v>
      </c>
      <c r="G17" s="128">
        <f t="shared" si="4"/>
        <v>44596</v>
      </c>
      <c r="H17" s="128">
        <f t="shared" si="4"/>
        <v>44597</v>
      </c>
      <c r="I17" s="128">
        <f t="shared" si="4"/>
        <v>44598</v>
      </c>
      <c r="J17" s="128">
        <f t="shared" si="4"/>
        <v>44599</v>
      </c>
      <c r="K17" s="128">
        <f t="shared" si="4"/>
        <v>44600</v>
      </c>
      <c r="L17" s="128">
        <f t="shared" si="4"/>
        <v>44601</v>
      </c>
      <c r="M17" s="128">
        <f t="shared" si="4"/>
        <v>44602</v>
      </c>
      <c r="N17" s="128">
        <f t="shared" si="4"/>
        <v>44603</v>
      </c>
      <c r="O17" s="128">
        <f t="shared" si="4"/>
        <v>44604</v>
      </c>
      <c r="P17" s="128">
        <f t="shared" si="4"/>
        <v>44605</v>
      </c>
      <c r="Q17" s="128">
        <f t="shared" si="4"/>
        <v>44606</v>
      </c>
      <c r="R17" s="128">
        <f t="shared" si="4"/>
        <v>44607</v>
      </c>
      <c r="S17" s="128">
        <f t="shared" si="4"/>
        <v>44608</v>
      </c>
      <c r="T17" s="128">
        <f t="shared" si="4"/>
        <v>44609</v>
      </c>
      <c r="U17" s="128">
        <f t="shared" si="4"/>
        <v>44610</v>
      </c>
      <c r="V17" s="128">
        <f t="shared" si="4"/>
        <v>44611</v>
      </c>
      <c r="W17" s="128">
        <f t="shared" si="4"/>
        <v>44612</v>
      </c>
      <c r="X17" s="128">
        <f t="shared" si="4"/>
        <v>44613</v>
      </c>
      <c r="Y17" s="128">
        <f t="shared" si="4"/>
        <v>44614</v>
      </c>
      <c r="Z17" s="128">
        <f t="shared" si="4"/>
        <v>44615</v>
      </c>
      <c r="AA17" s="128">
        <f t="shared" si="4"/>
        <v>44616</v>
      </c>
      <c r="AB17" s="128">
        <f t="shared" si="4"/>
        <v>44617</v>
      </c>
      <c r="AC17" s="128">
        <f t="shared" si="4"/>
        <v>44618</v>
      </c>
      <c r="AD17" s="128">
        <f t="shared" si="4"/>
        <v>44619</v>
      </c>
      <c r="AE17" s="128">
        <f t="shared" si="4"/>
        <v>44620</v>
      </c>
      <c r="AF17" s="126">
        <f t="shared" si="4"/>
        <v>44621</v>
      </c>
      <c r="AG17" s="128">
        <f t="shared" ref="AG17:AH17" si="5">AG4</f>
        <v>44622</v>
      </c>
      <c r="AH17" s="126">
        <f t="shared" si="5"/>
        <v>44623</v>
      </c>
      <c r="AI17" s="15"/>
      <c r="AJ17" s="64" t="s">
        <v>4</v>
      </c>
    </row>
    <row r="18" spans="3:36" x14ac:dyDescent="0.2">
      <c r="C18" s="105"/>
      <c r="D18" s="40"/>
      <c r="E18" s="40"/>
      <c r="F18" s="40"/>
      <c r="G18" s="42"/>
      <c r="H18" s="40"/>
      <c r="I18" s="40"/>
      <c r="J18" s="40"/>
      <c r="K18" s="42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3"/>
      <c r="W18" s="40"/>
      <c r="X18" s="40"/>
      <c r="Y18" s="40"/>
      <c r="Z18" s="43"/>
      <c r="AA18" s="40"/>
      <c r="AB18" s="40"/>
      <c r="AC18" s="40"/>
      <c r="AD18" s="40"/>
      <c r="AE18" s="40"/>
      <c r="AF18" s="44"/>
      <c r="AG18" s="40"/>
      <c r="AH18" s="44"/>
      <c r="AI18" s="33"/>
      <c r="AJ18" s="68">
        <f t="shared" ref="AJ18:AJ74" si="6">SUM(D18:AH18)</f>
        <v>0</v>
      </c>
    </row>
    <row r="19" spans="3:36" x14ac:dyDescent="0.2">
      <c r="C19" s="105"/>
      <c r="D19" s="40"/>
      <c r="E19" s="40"/>
      <c r="F19" s="40"/>
      <c r="G19" s="42"/>
      <c r="H19" s="40"/>
      <c r="I19" s="40"/>
      <c r="J19" s="40"/>
      <c r="K19" s="42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3"/>
      <c r="W19" s="40"/>
      <c r="X19" s="40"/>
      <c r="Y19" s="40"/>
      <c r="Z19" s="43"/>
      <c r="AA19" s="40"/>
      <c r="AB19" s="40"/>
      <c r="AC19" s="40"/>
      <c r="AD19" s="40"/>
      <c r="AE19" s="40"/>
      <c r="AF19" s="44"/>
      <c r="AG19" s="40"/>
      <c r="AH19" s="44"/>
      <c r="AI19" s="33"/>
      <c r="AJ19" s="68">
        <f t="shared" si="6"/>
        <v>0</v>
      </c>
    </row>
    <row r="20" spans="3:36" x14ac:dyDescent="0.2">
      <c r="C20" s="105"/>
      <c r="D20" s="40"/>
      <c r="E20" s="40"/>
      <c r="F20" s="40"/>
      <c r="G20" s="42"/>
      <c r="H20" s="40"/>
      <c r="I20" s="40"/>
      <c r="J20" s="40"/>
      <c r="K20" s="42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3"/>
      <c r="W20" s="40"/>
      <c r="X20" s="40"/>
      <c r="Y20" s="40"/>
      <c r="Z20" s="43"/>
      <c r="AA20" s="40"/>
      <c r="AB20" s="40"/>
      <c r="AC20" s="40"/>
      <c r="AD20" s="40"/>
      <c r="AE20" s="40"/>
      <c r="AF20" s="44"/>
      <c r="AG20" s="40"/>
      <c r="AH20" s="44"/>
      <c r="AI20" s="33"/>
      <c r="AJ20" s="68">
        <f t="shared" si="6"/>
        <v>0</v>
      </c>
    </row>
    <row r="21" spans="3:36" x14ac:dyDescent="0.2">
      <c r="C21" s="105"/>
      <c r="D21" s="40"/>
      <c r="E21" s="40"/>
      <c r="F21" s="40"/>
      <c r="G21" s="42"/>
      <c r="H21" s="40"/>
      <c r="I21" s="40"/>
      <c r="J21" s="40"/>
      <c r="K21" s="42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3"/>
      <c r="W21" s="40"/>
      <c r="X21" s="40"/>
      <c r="Y21" s="40"/>
      <c r="Z21" s="43"/>
      <c r="AA21" s="40"/>
      <c r="AB21" s="40"/>
      <c r="AC21" s="40"/>
      <c r="AD21" s="40"/>
      <c r="AE21" s="40"/>
      <c r="AF21" s="44"/>
      <c r="AG21" s="40"/>
      <c r="AH21" s="44"/>
      <c r="AI21" s="33"/>
      <c r="AJ21" s="68">
        <f t="shared" si="6"/>
        <v>0</v>
      </c>
    </row>
    <row r="22" spans="3:36" x14ac:dyDescent="0.2">
      <c r="C22" s="105"/>
      <c r="D22" s="40"/>
      <c r="E22" s="40"/>
      <c r="F22" s="40"/>
      <c r="G22" s="42"/>
      <c r="H22" s="40"/>
      <c r="I22" s="40"/>
      <c r="J22" s="40"/>
      <c r="K22" s="42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3"/>
      <c r="W22" s="40"/>
      <c r="X22" s="40"/>
      <c r="Y22" s="40"/>
      <c r="Z22" s="43"/>
      <c r="AA22" s="40"/>
      <c r="AB22" s="40"/>
      <c r="AC22" s="40"/>
      <c r="AD22" s="40"/>
      <c r="AE22" s="40"/>
      <c r="AF22" s="44"/>
      <c r="AG22" s="40"/>
      <c r="AH22" s="44"/>
      <c r="AI22" s="33"/>
      <c r="AJ22" s="68">
        <f t="shared" si="6"/>
        <v>0</v>
      </c>
    </row>
    <row r="23" spans="3:36" x14ac:dyDescent="0.2">
      <c r="C23" s="105"/>
      <c r="D23" s="40"/>
      <c r="E23" s="40"/>
      <c r="F23" s="40"/>
      <c r="G23" s="42"/>
      <c r="H23" s="40"/>
      <c r="I23" s="40"/>
      <c r="J23" s="40"/>
      <c r="K23" s="42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3"/>
      <c r="W23" s="40"/>
      <c r="X23" s="40"/>
      <c r="Y23" s="40"/>
      <c r="Z23" s="43"/>
      <c r="AA23" s="40"/>
      <c r="AB23" s="40"/>
      <c r="AC23" s="40"/>
      <c r="AD23" s="40"/>
      <c r="AE23" s="40"/>
      <c r="AF23" s="44"/>
      <c r="AG23" s="40"/>
      <c r="AH23" s="44"/>
      <c r="AI23" s="33"/>
      <c r="AJ23" s="68">
        <f t="shared" si="6"/>
        <v>0</v>
      </c>
    </row>
    <row r="24" spans="3:36" x14ac:dyDescent="0.2">
      <c r="C24" s="105"/>
      <c r="D24" s="40"/>
      <c r="E24" s="40"/>
      <c r="F24" s="40"/>
      <c r="G24" s="42"/>
      <c r="H24" s="40"/>
      <c r="I24" s="40"/>
      <c r="J24" s="40"/>
      <c r="K24" s="42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3"/>
      <c r="W24" s="40"/>
      <c r="X24" s="40"/>
      <c r="Y24" s="40"/>
      <c r="Z24" s="43"/>
      <c r="AA24" s="40"/>
      <c r="AB24" s="40"/>
      <c r="AC24" s="40"/>
      <c r="AD24" s="40"/>
      <c r="AE24" s="40"/>
      <c r="AF24" s="44"/>
      <c r="AG24" s="40"/>
      <c r="AH24" s="44"/>
      <c r="AI24" s="33"/>
      <c r="AJ24" s="68">
        <f t="shared" si="6"/>
        <v>0</v>
      </c>
    </row>
    <row r="25" spans="3:36" x14ac:dyDescent="0.2">
      <c r="C25" s="105"/>
      <c r="D25" s="40"/>
      <c r="E25" s="40"/>
      <c r="F25" s="40"/>
      <c r="G25" s="42"/>
      <c r="H25" s="40"/>
      <c r="I25" s="40"/>
      <c r="J25" s="40"/>
      <c r="K25" s="42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3"/>
      <c r="W25" s="40"/>
      <c r="X25" s="40"/>
      <c r="Y25" s="40"/>
      <c r="Z25" s="43"/>
      <c r="AA25" s="40"/>
      <c r="AB25" s="40"/>
      <c r="AC25" s="40"/>
      <c r="AD25" s="40"/>
      <c r="AE25" s="40"/>
      <c r="AF25" s="44"/>
      <c r="AG25" s="40"/>
      <c r="AH25" s="44"/>
      <c r="AI25" s="33"/>
      <c r="AJ25" s="68">
        <f t="shared" si="6"/>
        <v>0</v>
      </c>
    </row>
    <row r="26" spans="3:36" x14ac:dyDescent="0.2">
      <c r="C26" s="105"/>
      <c r="D26" s="40"/>
      <c r="E26" s="40"/>
      <c r="F26" s="40"/>
      <c r="G26" s="42"/>
      <c r="H26" s="40"/>
      <c r="I26" s="40"/>
      <c r="J26" s="40"/>
      <c r="K26" s="42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3"/>
      <c r="W26" s="40"/>
      <c r="X26" s="40"/>
      <c r="Y26" s="40"/>
      <c r="Z26" s="43"/>
      <c r="AA26" s="40"/>
      <c r="AB26" s="40"/>
      <c r="AC26" s="40"/>
      <c r="AD26" s="40"/>
      <c r="AE26" s="40"/>
      <c r="AF26" s="44"/>
      <c r="AG26" s="40"/>
      <c r="AH26" s="44"/>
      <c r="AI26" s="33"/>
      <c r="AJ26" s="68">
        <f t="shared" si="6"/>
        <v>0</v>
      </c>
    </row>
    <row r="27" spans="3:36" x14ac:dyDescent="0.2">
      <c r="C27" s="105"/>
      <c r="D27" s="40"/>
      <c r="E27" s="40"/>
      <c r="F27" s="40"/>
      <c r="G27" s="42"/>
      <c r="H27" s="40"/>
      <c r="I27" s="40"/>
      <c r="J27" s="40"/>
      <c r="K27" s="42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3"/>
      <c r="W27" s="40"/>
      <c r="X27" s="40"/>
      <c r="Y27" s="40"/>
      <c r="Z27" s="43"/>
      <c r="AA27" s="40"/>
      <c r="AB27" s="40"/>
      <c r="AC27" s="40"/>
      <c r="AD27" s="40"/>
      <c r="AE27" s="40"/>
      <c r="AF27" s="44"/>
      <c r="AG27" s="40"/>
      <c r="AH27" s="44"/>
      <c r="AI27" s="33"/>
      <c r="AJ27" s="68">
        <f t="shared" si="6"/>
        <v>0</v>
      </c>
    </row>
    <row r="28" spans="3:36" x14ac:dyDescent="0.2">
      <c r="C28" s="105"/>
      <c r="D28" s="40"/>
      <c r="E28" s="40"/>
      <c r="F28" s="40"/>
      <c r="G28" s="42"/>
      <c r="H28" s="40"/>
      <c r="I28" s="40"/>
      <c r="J28" s="40"/>
      <c r="K28" s="42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3"/>
      <c r="W28" s="40"/>
      <c r="X28" s="40"/>
      <c r="Y28" s="40"/>
      <c r="Z28" s="43"/>
      <c r="AA28" s="40"/>
      <c r="AB28" s="40"/>
      <c r="AC28" s="40"/>
      <c r="AD28" s="40"/>
      <c r="AE28" s="40"/>
      <c r="AF28" s="44"/>
      <c r="AG28" s="40"/>
      <c r="AH28" s="44"/>
      <c r="AI28" s="33"/>
      <c r="AJ28" s="68">
        <f t="shared" si="6"/>
        <v>0</v>
      </c>
    </row>
    <row r="29" spans="3:36" x14ac:dyDescent="0.2">
      <c r="C29" s="105"/>
      <c r="D29" s="40"/>
      <c r="E29" s="40"/>
      <c r="F29" s="40"/>
      <c r="G29" s="42"/>
      <c r="H29" s="40"/>
      <c r="I29" s="40"/>
      <c r="J29" s="40"/>
      <c r="K29" s="42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3"/>
      <c r="W29" s="40"/>
      <c r="X29" s="40"/>
      <c r="Y29" s="40"/>
      <c r="Z29" s="43"/>
      <c r="AA29" s="40"/>
      <c r="AB29" s="40"/>
      <c r="AC29" s="40"/>
      <c r="AD29" s="40"/>
      <c r="AE29" s="40"/>
      <c r="AF29" s="44"/>
      <c r="AG29" s="40"/>
      <c r="AH29" s="44"/>
      <c r="AI29" s="33"/>
      <c r="AJ29" s="68">
        <f t="shared" si="6"/>
        <v>0</v>
      </c>
    </row>
    <row r="30" spans="3:36" x14ac:dyDescent="0.2">
      <c r="C30" s="105"/>
      <c r="D30" s="40"/>
      <c r="E30" s="40"/>
      <c r="F30" s="40"/>
      <c r="G30" s="42"/>
      <c r="H30" s="40"/>
      <c r="I30" s="40"/>
      <c r="J30" s="40"/>
      <c r="K30" s="42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3"/>
      <c r="W30" s="40"/>
      <c r="X30" s="40"/>
      <c r="Y30" s="40"/>
      <c r="Z30" s="43"/>
      <c r="AA30" s="40"/>
      <c r="AB30" s="40"/>
      <c r="AC30" s="40"/>
      <c r="AD30" s="40"/>
      <c r="AE30" s="40"/>
      <c r="AF30" s="44"/>
      <c r="AG30" s="40"/>
      <c r="AH30" s="44"/>
      <c r="AI30" s="33"/>
      <c r="AJ30" s="68">
        <f t="shared" si="6"/>
        <v>0</v>
      </c>
    </row>
    <row r="31" spans="3:36" x14ac:dyDescent="0.2">
      <c r="C31" s="105"/>
      <c r="D31" s="40"/>
      <c r="E31" s="40"/>
      <c r="F31" s="40"/>
      <c r="G31" s="42"/>
      <c r="H31" s="40"/>
      <c r="I31" s="40"/>
      <c r="J31" s="40"/>
      <c r="K31" s="42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3"/>
      <c r="W31" s="40"/>
      <c r="X31" s="40"/>
      <c r="Y31" s="40"/>
      <c r="Z31" s="43"/>
      <c r="AA31" s="40"/>
      <c r="AB31" s="40"/>
      <c r="AC31" s="40"/>
      <c r="AD31" s="40"/>
      <c r="AE31" s="40"/>
      <c r="AF31" s="44"/>
      <c r="AG31" s="40"/>
      <c r="AH31" s="44"/>
      <c r="AI31" s="33"/>
      <c r="AJ31" s="68">
        <f t="shared" si="6"/>
        <v>0</v>
      </c>
    </row>
    <row r="32" spans="3:36" x14ac:dyDescent="0.2">
      <c r="C32" s="105"/>
      <c r="D32" s="40"/>
      <c r="E32" s="40"/>
      <c r="F32" s="40"/>
      <c r="G32" s="42"/>
      <c r="H32" s="40"/>
      <c r="I32" s="40"/>
      <c r="J32" s="40"/>
      <c r="K32" s="42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3"/>
      <c r="W32" s="40"/>
      <c r="X32" s="40"/>
      <c r="Y32" s="40"/>
      <c r="Z32" s="43"/>
      <c r="AA32" s="40"/>
      <c r="AB32" s="40"/>
      <c r="AC32" s="40"/>
      <c r="AD32" s="40"/>
      <c r="AE32" s="40"/>
      <c r="AF32" s="44"/>
      <c r="AG32" s="40"/>
      <c r="AH32" s="44"/>
      <c r="AI32" s="33"/>
      <c r="AJ32" s="68">
        <f t="shared" si="6"/>
        <v>0</v>
      </c>
    </row>
    <row r="33" spans="3:37" x14ac:dyDescent="0.2">
      <c r="C33" s="105"/>
      <c r="D33" s="40"/>
      <c r="E33" s="40"/>
      <c r="F33" s="40"/>
      <c r="G33" s="42"/>
      <c r="H33" s="40"/>
      <c r="I33" s="40"/>
      <c r="J33" s="40"/>
      <c r="K33" s="42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3"/>
      <c r="W33" s="40"/>
      <c r="X33" s="40"/>
      <c r="Y33" s="40"/>
      <c r="Z33" s="43"/>
      <c r="AA33" s="40"/>
      <c r="AB33" s="40"/>
      <c r="AC33" s="40"/>
      <c r="AD33" s="40"/>
      <c r="AE33" s="40"/>
      <c r="AF33" s="44"/>
      <c r="AG33" s="40"/>
      <c r="AH33" s="44"/>
      <c r="AI33" s="33"/>
      <c r="AJ33" s="68">
        <f t="shared" si="6"/>
        <v>0</v>
      </c>
    </row>
    <row r="34" spans="3:37" x14ac:dyDescent="0.2">
      <c r="C34" s="105"/>
      <c r="D34" s="40"/>
      <c r="E34" s="40"/>
      <c r="F34" s="40"/>
      <c r="G34" s="42"/>
      <c r="H34" s="40"/>
      <c r="I34" s="40"/>
      <c r="J34" s="40"/>
      <c r="K34" s="42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3"/>
      <c r="W34" s="40"/>
      <c r="X34" s="40"/>
      <c r="Y34" s="40"/>
      <c r="Z34" s="43"/>
      <c r="AA34" s="40"/>
      <c r="AB34" s="40"/>
      <c r="AC34" s="40"/>
      <c r="AD34" s="40"/>
      <c r="AE34" s="40"/>
      <c r="AF34" s="44"/>
      <c r="AG34" s="40"/>
      <c r="AH34" s="44"/>
      <c r="AI34" s="33"/>
      <c r="AJ34" s="68">
        <f t="shared" si="6"/>
        <v>0</v>
      </c>
    </row>
    <row r="35" spans="3:37" x14ac:dyDescent="0.2">
      <c r="C35" s="105"/>
      <c r="D35" s="40"/>
      <c r="E35" s="40"/>
      <c r="F35" s="40"/>
      <c r="G35" s="42"/>
      <c r="H35" s="40"/>
      <c r="I35" s="40"/>
      <c r="J35" s="40"/>
      <c r="K35" s="42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3"/>
      <c r="W35" s="40"/>
      <c r="X35" s="40"/>
      <c r="Y35" s="40"/>
      <c r="Z35" s="43"/>
      <c r="AA35" s="40"/>
      <c r="AB35" s="40"/>
      <c r="AC35" s="40"/>
      <c r="AD35" s="40"/>
      <c r="AE35" s="40"/>
      <c r="AF35" s="44"/>
      <c r="AG35" s="40"/>
      <c r="AH35" s="44"/>
      <c r="AI35" s="33"/>
      <c r="AJ35" s="68">
        <f t="shared" si="6"/>
        <v>0</v>
      </c>
    </row>
    <row r="36" spans="3:37" x14ac:dyDescent="0.2">
      <c r="C36" s="105"/>
      <c r="D36" s="40"/>
      <c r="E36" s="40"/>
      <c r="F36" s="40"/>
      <c r="G36" s="42"/>
      <c r="H36" s="40"/>
      <c r="I36" s="40"/>
      <c r="J36" s="40"/>
      <c r="K36" s="42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3"/>
      <c r="W36" s="40"/>
      <c r="X36" s="40"/>
      <c r="Y36" s="40"/>
      <c r="Z36" s="43"/>
      <c r="AA36" s="40"/>
      <c r="AB36" s="40"/>
      <c r="AC36" s="40"/>
      <c r="AD36" s="40"/>
      <c r="AE36" s="40"/>
      <c r="AF36" s="44"/>
      <c r="AG36" s="40"/>
      <c r="AH36" s="44"/>
      <c r="AI36" s="33"/>
      <c r="AJ36" s="68">
        <f t="shared" si="6"/>
        <v>0</v>
      </c>
    </row>
    <row r="37" spans="3:37" x14ac:dyDescent="0.2">
      <c r="C37" s="105"/>
      <c r="D37" s="40"/>
      <c r="E37" s="40"/>
      <c r="F37" s="40"/>
      <c r="G37" s="42"/>
      <c r="H37" s="40"/>
      <c r="I37" s="40"/>
      <c r="J37" s="40"/>
      <c r="K37" s="42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3"/>
      <c r="W37" s="40"/>
      <c r="X37" s="40"/>
      <c r="Y37" s="40"/>
      <c r="Z37" s="43"/>
      <c r="AA37" s="40"/>
      <c r="AB37" s="40"/>
      <c r="AC37" s="40"/>
      <c r="AD37" s="40"/>
      <c r="AE37" s="40"/>
      <c r="AF37" s="44"/>
      <c r="AG37" s="40"/>
      <c r="AH37" s="44"/>
      <c r="AI37" s="33"/>
      <c r="AJ37" s="68">
        <f t="shared" ref="AJ37:AJ50" si="7">SUM(D37:AH37)</f>
        <v>0</v>
      </c>
    </row>
    <row r="38" spans="3:37" x14ac:dyDescent="0.2">
      <c r="C38" s="105"/>
      <c r="D38" s="40"/>
      <c r="E38" s="40"/>
      <c r="F38" s="40"/>
      <c r="G38" s="42"/>
      <c r="H38" s="40"/>
      <c r="I38" s="40"/>
      <c r="J38" s="40"/>
      <c r="K38" s="42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3"/>
      <c r="W38" s="40"/>
      <c r="X38" s="40"/>
      <c r="Y38" s="40"/>
      <c r="Z38" s="43"/>
      <c r="AA38" s="40"/>
      <c r="AB38" s="40"/>
      <c r="AC38" s="40"/>
      <c r="AD38" s="40"/>
      <c r="AE38" s="40"/>
      <c r="AF38" s="44"/>
      <c r="AG38" s="40"/>
      <c r="AH38" s="44"/>
      <c r="AI38" s="33"/>
      <c r="AJ38" s="68">
        <f t="shared" si="7"/>
        <v>0</v>
      </c>
    </row>
    <row r="39" spans="3:37" x14ac:dyDescent="0.2">
      <c r="C39" s="105"/>
      <c r="D39" s="40"/>
      <c r="E39" s="40"/>
      <c r="F39" s="40"/>
      <c r="G39" s="42"/>
      <c r="H39" s="40"/>
      <c r="I39" s="40"/>
      <c r="J39" s="40"/>
      <c r="K39" s="42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3"/>
      <c r="W39" s="40"/>
      <c r="X39" s="40"/>
      <c r="Y39" s="40"/>
      <c r="Z39" s="43"/>
      <c r="AA39" s="40"/>
      <c r="AB39" s="40"/>
      <c r="AC39" s="40"/>
      <c r="AD39" s="40"/>
      <c r="AE39" s="40"/>
      <c r="AF39" s="44"/>
      <c r="AG39" s="40"/>
      <c r="AH39" s="44"/>
      <c r="AI39" s="33"/>
      <c r="AJ39" s="68">
        <f t="shared" si="7"/>
        <v>0</v>
      </c>
    </row>
    <row r="40" spans="3:37" x14ac:dyDescent="0.2">
      <c r="C40" s="105"/>
      <c r="D40" s="40"/>
      <c r="E40" s="40"/>
      <c r="F40" s="40"/>
      <c r="G40" s="42"/>
      <c r="H40" s="40"/>
      <c r="I40" s="40"/>
      <c r="J40" s="40"/>
      <c r="K40" s="42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2"/>
      <c r="W40" s="40"/>
      <c r="X40" s="40"/>
      <c r="Y40" s="40"/>
      <c r="Z40" s="43"/>
      <c r="AA40" s="40"/>
      <c r="AB40" s="40"/>
      <c r="AC40" s="40"/>
      <c r="AD40" s="40"/>
      <c r="AE40" s="40"/>
      <c r="AF40" s="44"/>
      <c r="AG40" s="40"/>
      <c r="AH40" s="44"/>
      <c r="AI40" s="33"/>
      <c r="AJ40" s="68">
        <f t="shared" si="7"/>
        <v>0</v>
      </c>
    </row>
    <row r="41" spans="3:37" x14ac:dyDescent="0.2">
      <c r="C41" s="105"/>
      <c r="D41" s="40"/>
      <c r="E41" s="40"/>
      <c r="F41" s="40"/>
      <c r="G41" s="42"/>
      <c r="H41" s="40"/>
      <c r="I41" s="40"/>
      <c r="J41" s="40"/>
      <c r="K41" s="42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3"/>
      <c r="W41" s="40"/>
      <c r="X41" s="40"/>
      <c r="Y41" s="40"/>
      <c r="Z41" s="43"/>
      <c r="AA41" s="40"/>
      <c r="AB41" s="40"/>
      <c r="AC41" s="40"/>
      <c r="AD41" s="40"/>
      <c r="AE41" s="40"/>
      <c r="AF41" s="44"/>
      <c r="AG41" s="40"/>
      <c r="AH41" s="44"/>
      <c r="AI41" s="33"/>
      <c r="AJ41" s="68">
        <f t="shared" si="7"/>
        <v>0</v>
      </c>
    </row>
    <row r="42" spans="3:37" x14ac:dyDescent="0.2">
      <c r="C42" s="105"/>
      <c r="D42" s="40"/>
      <c r="E42" s="40"/>
      <c r="F42" s="40"/>
      <c r="G42" s="42"/>
      <c r="H42" s="40"/>
      <c r="I42" s="40"/>
      <c r="J42" s="40"/>
      <c r="K42" s="42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3"/>
      <c r="W42" s="40"/>
      <c r="X42" s="40"/>
      <c r="Y42" s="40"/>
      <c r="Z42" s="43"/>
      <c r="AA42" s="40"/>
      <c r="AB42" s="40"/>
      <c r="AC42" s="40"/>
      <c r="AD42" s="40"/>
      <c r="AE42" s="40"/>
      <c r="AF42" s="44"/>
      <c r="AG42" s="40"/>
      <c r="AH42" s="44"/>
      <c r="AI42" s="33"/>
      <c r="AJ42" s="68">
        <f t="shared" si="7"/>
        <v>0</v>
      </c>
    </row>
    <row r="43" spans="3:37" x14ac:dyDescent="0.2">
      <c r="C43" s="105"/>
      <c r="D43" s="40"/>
      <c r="E43" s="40"/>
      <c r="F43" s="40"/>
      <c r="G43" s="42"/>
      <c r="H43" s="40"/>
      <c r="I43" s="40"/>
      <c r="J43" s="40"/>
      <c r="K43" s="42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3"/>
      <c r="W43" s="40"/>
      <c r="X43" s="40"/>
      <c r="Y43" s="40"/>
      <c r="Z43" s="43"/>
      <c r="AA43" s="40"/>
      <c r="AB43" s="40"/>
      <c r="AC43" s="40"/>
      <c r="AD43" s="40"/>
      <c r="AE43" s="40"/>
      <c r="AF43" s="44"/>
      <c r="AG43" s="40"/>
      <c r="AH43" s="44"/>
      <c r="AI43" s="33"/>
      <c r="AJ43" s="68">
        <f t="shared" si="7"/>
        <v>0</v>
      </c>
      <c r="AK43" s="41"/>
    </row>
    <row r="44" spans="3:37" x14ac:dyDescent="0.2">
      <c r="C44" s="105"/>
      <c r="D44" s="40"/>
      <c r="E44" s="40"/>
      <c r="F44" s="40"/>
      <c r="G44" s="42"/>
      <c r="H44" s="40"/>
      <c r="I44" s="40"/>
      <c r="J44" s="40"/>
      <c r="K44" s="42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3"/>
      <c r="W44" s="40"/>
      <c r="X44" s="40"/>
      <c r="Y44" s="40"/>
      <c r="Z44" s="43"/>
      <c r="AA44" s="40"/>
      <c r="AB44" s="40"/>
      <c r="AC44" s="40"/>
      <c r="AD44" s="40"/>
      <c r="AE44" s="40"/>
      <c r="AF44" s="44"/>
      <c r="AG44" s="40"/>
      <c r="AH44" s="44"/>
      <c r="AI44" s="33"/>
      <c r="AJ44" s="68">
        <f t="shared" si="7"/>
        <v>0</v>
      </c>
    </row>
    <row r="45" spans="3:37" x14ac:dyDescent="0.2">
      <c r="C45" s="105"/>
      <c r="D45" s="40"/>
      <c r="E45" s="40"/>
      <c r="F45" s="40"/>
      <c r="G45" s="42"/>
      <c r="H45" s="40"/>
      <c r="I45" s="40"/>
      <c r="J45" s="40"/>
      <c r="K45" s="42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3"/>
      <c r="W45" s="40"/>
      <c r="X45" s="40"/>
      <c r="Y45" s="40"/>
      <c r="Z45" s="43"/>
      <c r="AA45" s="40"/>
      <c r="AB45" s="40"/>
      <c r="AC45" s="40"/>
      <c r="AD45" s="40"/>
      <c r="AE45" s="40"/>
      <c r="AF45" s="44"/>
      <c r="AG45" s="40"/>
      <c r="AH45" s="44"/>
      <c r="AI45" s="34"/>
      <c r="AJ45" s="68">
        <f t="shared" si="7"/>
        <v>0</v>
      </c>
    </row>
    <row r="46" spans="3:37" x14ac:dyDescent="0.2">
      <c r="C46" s="105"/>
      <c r="D46" s="40"/>
      <c r="E46" s="40"/>
      <c r="F46" s="40"/>
      <c r="G46" s="42"/>
      <c r="H46" s="40"/>
      <c r="I46" s="40"/>
      <c r="J46" s="40"/>
      <c r="K46" s="42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3"/>
      <c r="W46" s="40"/>
      <c r="X46" s="40"/>
      <c r="Y46" s="40"/>
      <c r="Z46" s="43"/>
      <c r="AA46" s="40"/>
      <c r="AB46" s="40"/>
      <c r="AC46" s="40"/>
      <c r="AD46" s="40"/>
      <c r="AE46" s="40"/>
      <c r="AF46" s="44"/>
      <c r="AG46" s="40"/>
      <c r="AH46" s="44"/>
      <c r="AI46" s="34"/>
      <c r="AJ46" s="68">
        <f t="shared" si="7"/>
        <v>0</v>
      </c>
    </row>
    <row r="47" spans="3:37" x14ac:dyDescent="0.2">
      <c r="C47" s="105"/>
      <c r="D47" s="40"/>
      <c r="E47" s="40"/>
      <c r="F47" s="40"/>
      <c r="G47" s="42"/>
      <c r="H47" s="40"/>
      <c r="I47" s="40"/>
      <c r="J47" s="40"/>
      <c r="K47" s="42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3"/>
      <c r="W47" s="40"/>
      <c r="X47" s="40"/>
      <c r="Y47" s="40"/>
      <c r="Z47" s="43"/>
      <c r="AA47" s="40"/>
      <c r="AB47" s="40"/>
      <c r="AC47" s="40"/>
      <c r="AD47" s="40"/>
      <c r="AE47" s="40"/>
      <c r="AF47" s="44"/>
      <c r="AG47" s="40"/>
      <c r="AH47" s="44"/>
      <c r="AI47" s="34"/>
      <c r="AJ47" s="68">
        <f t="shared" si="7"/>
        <v>0</v>
      </c>
    </row>
    <row r="48" spans="3:37" x14ac:dyDescent="0.2">
      <c r="C48" s="105"/>
      <c r="D48" s="40"/>
      <c r="E48" s="124"/>
      <c r="F48" s="123"/>
      <c r="G48" s="42"/>
      <c r="H48" s="40"/>
      <c r="I48" s="40"/>
      <c r="J48" s="40"/>
      <c r="K48" s="42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3"/>
      <c r="W48" s="40"/>
      <c r="X48" s="40"/>
      <c r="Y48" s="40"/>
      <c r="Z48" s="43"/>
      <c r="AA48" s="40"/>
      <c r="AB48" s="40"/>
      <c r="AC48" s="40"/>
      <c r="AD48" s="40"/>
      <c r="AE48" s="40"/>
      <c r="AF48" s="44"/>
      <c r="AG48" s="40"/>
      <c r="AH48" s="44"/>
      <c r="AI48" s="34"/>
      <c r="AJ48" s="68">
        <f t="shared" si="7"/>
        <v>0</v>
      </c>
    </row>
    <row r="49" spans="3:36" x14ac:dyDescent="0.2">
      <c r="C49" s="105"/>
      <c r="D49" s="40"/>
      <c r="E49" s="40"/>
      <c r="F49" s="40"/>
      <c r="G49" s="42"/>
      <c r="H49" s="40"/>
      <c r="I49" s="40"/>
      <c r="J49" s="40"/>
      <c r="K49" s="42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3"/>
      <c r="W49" s="40"/>
      <c r="X49" s="40"/>
      <c r="Y49" s="40"/>
      <c r="Z49" s="43"/>
      <c r="AA49" s="40"/>
      <c r="AB49" s="40"/>
      <c r="AC49" s="40"/>
      <c r="AD49" s="40"/>
      <c r="AE49" s="40"/>
      <c r="AF49" s="44"/>
      <c r="AG49" s="40"/>
      <c r="AH49" s="44"/>
      <c r="AI49" s="34"/>
      <c r="AJ49" s="68">
        <f t="shared" si="7"/>
        <v>0</v>
      </c>
    </row>
    <row r="50" spans="3:36" x14ac:dyDescent="0.2">
      <c r="C50" s="105"/>
      <c r="D50" s="40"/>
      <c r="E50" s="40"/>
      <c r="F50" s="40"/>
      <c r="G50" s="42"/>
      <c r="H50" s="40"/>
      <c r="I50" s="40"/>
      <c r="J50" s="40"/>
      <c r="K50" s="42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3"/>
      <c r="W50" s="40"/>
      <c r="X50" s="40"/>
      <c r="Y50" s="40"/>
      <c r="Z50" s="43"/>
      <c r="AA50" s="40"/>
      <c r="AB50" s="40"/>
      <c r="AC50" s="40"/>
      <c r="AD50" s="40"/>
      <c r="AE50" s="40"/>
      <c r="AF50" s="44"/>
      <c r="AG50" s="40"/>
      <c r="AH50" s="44"/>
      <c r="AI50" s="34"/>
      <c r="AJ50" s="68">
        <f t="shared" si="7"/>
        <v>0</v>
      </c>
    </row>
    <row r="51" spans="3:36" x14ac:dyDescent="0.2">
      <c r="C51" s="105"/>
      <c r="D51" s="40"/>
      <c r="E51" s="40"/>
      <c r="F51" s="40"/>
      <c r="G51" s="42"/>
      <c r="H51" s="40"/>
      <c r="I51" s="40"/>
      <c r="J51" s="40"/>
      <c r="K51" s="42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3"/>
      <c r="W51" s="40"/>
      <c r="X51" s="40"/>
      <c r="Y51" s="40"/>
      <c r="Z51" s="43"/>
      <c r="AA51" s="40"/>
      <c r="AB51" s="40"/>
      <c r="AC51" s="40"/>
      <c r="AD51" s="40"/>
      <c r="AE51" s="40"/>
      <c r="AF51" s="44"/>
      <c r="AG51" s="40"/>
      <c r="AH51" s="44"/>
      <c r="AI51" s="33"/>
      <c r="AJ51" s="68">
        <f t="shared" si="6"/>
        <v>0</v>
      </c>
    </row>
    <row r="52" spans="3:36" x14ac:dyDescent="0.2">
      <c r="C52" s="105"/>
      <c r="D52" s="40"/>
      <c r="E52" s="40"/>
      <c r="F52" s="40"/>
      <c r="G52" s="42"/>
      <c r="H52" s="40"/>
      <c r="I52" s="40"/>
      <c r="J52" s="40"/>
      <c r="K52" s="42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3"/>
      <c r="W52" s="40"/>
      <c r="X52" s="40"/>
      <c r="Y52" s="40"/>
      <c r="Z52" s="43"/>
      <c r="AA52" s="40"/>
      <c r="AB52" s="40"/>
      <c r="AC52" s="40"/>
      <c r="AD52" s="40"/>
      <c r="AE52" s="40"/>
      <c r="AF52" s="44"/>
      <c r="AG52" s="40"/>
      <c r="AH52" s="44"/>
      <c r="AI52" s="33"/>
      <c r="AJ52" s="68">
        <f t="shared" si="6"/>
        <v>0</v>
      </c>
    </row>
    <row r="53" spans="3:36" x14ac:dyDescent="0.2">
      <c r="C53" s="105"/>
      <c r="D53" s="40"/>
      <c r="E53" s="40"/>
      <c r="F53" s="40"/>
      <c r="G53" s="42"/>
      <c r="H53" s="40"/>
      <c r="I53" s="40"/>
      <c r="J53" s="40"/>
      <c r="K53" s="42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3"/>
      <c r="W53" s="40"/>
      <c r="X53" s="40"/>
      <c r="Y53" s="40"/>
      <c r="Z53" s="43"/>
      <c r="AA53" s="40"/>
      <c r="AB53" s="40"/>
      <c r="AC53" s="40"/>
      <c r="AD53" s="40"/>
      <c r="AE53" s="40"/>
      <c r="AF53" s="44"/>
      <c r="AG53" s="40"/>
      <c r="AH53" s="44"/>
      <c r="AI53" s="33"/>
      <c r="AJ53" s="68">
        <f t="shared" si="6"/>
        <v>0</v>
      </c>
    </row>
    <row r="54" spans="3:36" x14ac:dyDescent="0.2">
      <c r="C54" s="105"/>
      <c r="D54" s="40"/>
      <c r="E54" s="40"/>
      <c r="F54" s="40"/>
      <c r="G54" s="42"/>
      <c r="H54" s="40"/>
      <c r="I54" s="40"/>
      <c r="J54" s="40"/>
      <c r="K54" s="42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2"/>
      <c r="W54" s="40"/>
      <c r="X54" s="40"/>
      <c r="Y54" s="40"/>
      <c r="Z54" s="43"/>
      <c r="AA54" s="40"/>
      <c r="AB54" s="40"/>
      <c r="AC54" s="40"/>
      <c r="AD54" s="40"/>
      <c r="AE54" s="40"/>
      <c r="AF54" s="44"/>
      <c r="AG54" s="40"/>
      <c r="AH54" s="44"/>
      <c r="AI54" s="33"/>
      <c r="AJ54" s="68">
        <f t="shared" si="6"/>
        <v>0</v>
      </c>
    </row>
    <row r="55" spans="3:36" x14ac:dyDescent="0.2">
      <c r="C55" s="105"/>
      <c r="D55" s="40"/>
      <c r="E55" s="40"/>
      <c r="F55" s="40"/>
      <c r="G55" s="42"/>
      <c r="H55" s="40"/>
      <c r="I55" s="40"/>
      <c r="J55" s="40"/>
      <c r="K55" s="42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3"/>
      <c r="W55" s="40"/>
      <c r="X55" s="40"/>
      <c r="Y55" s="40"/>
      <c r="Z55" s="43"/>
      <c r="AA55" s="40"/>
      <c r="AB55" s="40"/>
      <c r="AC55" s="40"/>
      <c r="AD55" s="40"/>
      <c r="AE55" s="40"/>
      <c r="AF55" s="44"/>
      <c r="AG55" s="40"/>
      <c r="AH55" s="44"/>
      <c r="AI55" s="33"/>
      <c r="AJ55" s="68">
        <f t="shared" si="6"/>
        <v>0</v>
      </c>
    </row>
    <row r="56" spans="3:36" x14ac:dyDescent="0.2">
      <c r="C56" s="105"/>
      <c r="D56" s="40"/>
      <c r="E56" s="40"/>
      <c r="F56" s="40"/>
      <c r="G56" s="42"/>
      <c r="H56" s="40"/>
      <c r="I56" s="40"/>
      <c r="J56" s="40"/>
      <c r="K56" s="42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3"/>
      <c r="W56" s="40"/>
      <c r="X56" s="40"/>
      <c r="Y56" s="40"/>
      <c r="Z56" s="43"/>
      <c r="AA56" s="40"/>
      <c r="AB56" s="40"/>
      <c r="AC56" s="40"/>
      <c r="AD56" s="40"/>
      <c r="AE56" s="40"/>
      <c r="AF56" s="44"/>
      <c r="AG56" s="40"/>
      <c r="AH56" s="44"/>
      <c r="AI56" s="33"/>
      <c r="AJ56" s="68">
        <f t="shared" ref="AJ56" si="8">SUM(D56:AH56)</f>
        <v>0</v>
      </c>
    </row>
    <row r="57" spans="3:36" x14ac:dyDescent="0.2">
      <c r="C57" s="105"/>
      <c r="D57" s="40"/>
      <c r="E57" s="40"/>
      <c r="F57" s="40"/>
      <c r="G57" s="42"/>
      <c r="H57" s="40"/>
      <c r="I57" s="40"/>
      <c r="J57" s="40"/>
      <c r="K57" s="42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3"/>
      <c r="W57" s="40"/>
      <c r="X57" s="40"/>
      <c r="Y57" s="40"/>
      <c r="Z57" s="43"/>
      <c r="AA57" s="40"/>
      <c r="AB57" s="40"/>
      <c r="AC57" s="40"/>
      <c r="AD57" s="40"/>
      <c r="AE57" s="40"/>
      <c r="AF57" s="44"/>
      <c r="AG57" s="40"/>
      <c r="AH57" s="44"/>
      <c r="AI57" s="33"/>
      <c r="AJ57" s="68">
        <f t="shared" si="6"/>
        <v>0</v>
      </c>
    </row>
    <row r="58" spans="3:36" x14ac:dyDescent="0.2">
      <c r="C58" s="105"/>
      <c r="D58" s="40"/>
      <c r="E58" s="40"/>
      <c r="F58" s="40"/>
      <c r="G58" s="42"/>
      <c r="H58" s="40"/>
      <c r="I58" s="40"/>
      <c r="J58" s="40"/>
      <c r="K58" s="42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3"/>
      <c r="W58" s="40"/>
      <c r="X58" s="40"/>
      <c r="Y58" s="40"/>
      <c r="Z58" s="43"/>
      <c r="AA58" s="40"/>
      <c r="AB58" s="40"/>
      <c r="AC58" s="40"/>
      <c r="AD58" s="40"/>
      <c r="AE58" s="40"/>
      <c r="AF58" s="44"/>
      <c r="AG58" s="40"/>
      <c r="AH58" s="44"/>
      <c r="AI58" s="33"/>
      <c r="AJ58" s="68">
        <f t="shared" ref="AJ58" si="9">SUM(D58:AH58)</f>
        <v>0</v>
      </c>
    </row>
    <row r="59" spans="3:36" x14ac:dyDescent="0.2">
      <c r="C59" s="105"/>
      <c r="D59" s="40"/>
      <c r="E59" s="40"/>
      <c r="F59" s="40"/>
      <c r="G59" s="42"/>
      <c r="H59" s="40"/>
      <c r="I59" s="40"/>
      <c r="J59" s="40"/>
      <c r="K59" s="42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3"/>
      <c r="W59" s="40"/>
      <c r="X59" s="40"/>
      <c r="Y59" s="40"/>
      <c r="Z59" s="43"/>
      <c r="AA59" s="40"/>
      <c r="AB59" s="40"/>
      <c r="AC59" s="40"/>
      <c r="AD59" s="40"/>
      <c r="AE59" s="40"/>
      <c r="AF59" s="44"/>
      <c r="AG59" s="40"/>
      <c r="AH59" s="44"/>
      <c r="AI59" s="33"/>
      <c r="AJ59" s="68">
        <f t="shared" si="6"/>
        <v>0</v>
      </c>
    </row>
    <row r="60" spans="3:36" x14ac:dyDescent="0.2">
      <c r="C60" s="105"/>
      <c r="D60" s="40"/>
      <c r="E60" s="40"/>
      <c r="F60" s="40"/>
      <c r="G60" s="42"/>
      <c r="H60" s="40"/>
      <c r="I60" s="40"/>
      <c r="J60" s="40"/>
      <c r="K60" s="42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3"/>
      <c r="W60" s="40"/>
      <c r="X60" s="40"/>
      <c r="Y60" s="40"/>
      <c r="Z60" s="43"/>
      <c r="AA60" s="40"/>
      <c r="AB60" s="40"/>
      <c r="AC60" s="40"/>
      <c r="AD60" s="40"/>
      <c r="AE60" s="40"/>
      <c r="AF60" s="44"/>
      <c r="AG60" s="40"/>
      <c r="AH60" s="44"/>
      <c r="AI60" s="33"/>
      <c r="AJ60" s="68">
        <f t="shared" ref="AJ60" si="10">SUM(D60:AH60)</f>
        <v>0</v>
      </c>
    </row>
    <row r="61" spans="3:36" x14ac:dyDescent="0.2">
      <c r="C61" s="105"/>
      <c r="D61" s="40"/>
      <c r="E61" s="40"/>
      <c r="F61" s="40"/>
      <c r="G61" s="42"/>
      <c r="H61" s="40"/>
      <c r="I61" s="40"/>
      <c r="J61" s="40"/>
      <c r="K61" s="42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3"/>
      <c r="W61" s="40"/>
      <c r="X61" s="40"/>
      <c r="Y61" s="40"/>
      <c r="Z61" s="43"/>
      <c r="AA61" s="40"/>
      <c r="AB61" s="40"/>
      <c r="AC61" s="40"/>
      <c r="AD61" s="40"/>
      <c r="AE61" s="40"/>
      <c r="AF61" s="44"/>
      <c r="AG61" s="40"/>
      <c r="AH61" s="44"/>
      <c r="AI61" s="33"/>
      <c r="AJ61" s="68">
        <f t="shared" si="6"/>
        <v>0</v>
      </c>
    </row>
    <row r="62" spans="3:36" x14ac:dyDescent="0.2">
      <c r="C62" s="105"/>
      <c r="D62" s="40"/>
      <c r="E62" s="40"/>
      <c r="F62" s="40"/>
      <c r="G62" s="42"/>
      <c r="H62" s="40"/>
      <c r="I62" s="40"/>
      <c r="J62" s="40"/>
      <c r="K62" s="42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3"/>
      <c r="W62" s="40"/>
      <c r="X62" s="40"/>
      <c r="Y62" s="40"/>
      <c r="Z62" s="43"/>
      <c r="AA62" s="40"/>
      <c r="AB62" s="40"/>
      <c r="AC62" s="40"/>
      <c r="AD62" s="40"/>
      <c r="AE62" s="40"/>
      <c r="AF62" s="44"/>
      <c r="AG62" s="40"/>
      <c r="AH62" s="44"/>
      <c r="AI62" s="33"/>
      <c r="AJ62" s="68">
        <f t="shared" ref="AJ62" si="11">SUM(D62:AH62)</f>
        <v>0</v>
      </c>
    </row>
    <row r="63" spans="3:36" x14ac:dyDescent="0.2">
      <c r="C63" s="105"/>
      <c r="D63" s="40"/>
      <c r="E63" s="40"/>
      <c r="F63" s="40"/>
      <c r="G63" s="42"/>
      <c r="H63" s="40"/>
      <c r="I63" s="40"/>
      <c r="J63" s="40"/>
      <c r="K63" s="42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3"/>
      <c r="W63" s="40"/>
      <c r="X63" s="40"/>
      <c r="Y63" s="40"/>
      <c r="Z63" s="43"/>
      <c r="AA63" s="40"/>
      <c r="AB63" s="40"/>
      <c r="AC63" s="40"/>
      <c r="AD63" s="40"/>
      <c r="AE63" s="40"/>
      <c r="AF63" s="44"/>
      <c r="AG63" s="40"/>
      <c r="AH63" s="44"/>
      <c r="AI63" s="33"/>
      <c r="AJ63" s="68">
        <f t="shared" si="6"/>
        <v>0</v>
      </c>
    </row>
    <row r="64" spans="3:36" x14ac:dyDescent="0.2">
      <c r="C64" s="105"/>
      <c r="D64" s="40"/>
      <c r="E64" s="40"/>
      <c r="F64" s="40"/>
      <c r="G64" s="42"/>
      <c r="H64" s="40"/>
      <c r="I64" s="40"/>
      <c r="J64" s="40"/>
      <c r="K64" s="42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3"/>
      <c r="W64" s="40"/>
      <c r="X64" s="40"/>
      <c r="Y64" s="40"/>
      <c r="Z64" s="43"/>
      <c r="AA64" s="40"/>
      <c r="AB64" s="40"/>
      <c r="AC64" s="40"/>
      <c r="AD64" s="40"/>
      <c r="AE64" s="40"/>
      <c r="AF64" s="44"/>
      <c r="AG64" s="40"/>
      <c r="AH64" s="44"/>
      <c r="AI64" s="33"/>
      <c r="AJ64" s="68">
        <f t="shared" ref="AJ64" si="12">SUM(D64:AH64)</f>
        <v>0</v>
      </c>
    </row>
    <row r="65" spans="3:38" x14ac:dyDescent="0.2">
      <c r="C65" s="105"/>
      <c r="D65" s="40"/>
      <c r="E65" s="40"/>
      <c r="F65" s="40"/>
      <c r="G65" s="42"/>
      <c r="H65" s="40"/>
      <c r="I65" s="40"/>
      <c r="J65" s="40"/>
      <c r="K65" s="42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3"/>
      <c r="W65" s="40"/>
      <c r="X65" s="40"/>
      <c r="Y65" s="40"/>
      <c r="Z65" s="43"/>
      <c r="AA65" s="40"/>
      <c r="AB65" s="40"/>
      <c r="AC65" s="40"/>
      <c r="AD65" s="40"/>
      <c r="AE65" s="40"/>
      <c r="AF65" s="44"/>
      <c r="AG65" s="40"/>
      <c r="AH65" s="44"/>
      <c r="AI65" s="33"/>
      <c r="AJ65" s="68">
        <f t="shared" si="6"/>
        <v>0</v>
      </c>
    </row>
    <row r="66" spans="3:38" x14ac:dyDescent="0.2">
      <c r="C66" s="105"/>
      <c r="D66" s="40"/>
      <c r="E66" s="40"/>
      <c r="F66" s="40"/>
      <c r="G66" s="42"/>
      <c r="H66" s="40"/>
      <c r="I66" s="40"/>
      <c r="J66" s="40"/>
      <c r="K66" s="42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3"/>
      <c r="W66" s="40"/>
      <c r="X66" s="40"/>
      <c r="Y66" s="40"/>
      <c r="Z66" s="43"/>
      <c r="AA66" s="40"/>
      <c r="AB66" s="40"/>
      <c r="AC66" s="40"/>
      <c r="AD66" s="40"/>
      <c r="AE66" s="40"/>
      <c r="AF66" s="44"/>
      <c r="AG66" s="40"/>
      <c r="AH66" s="44"/>
      <c r="AI66" s="33"/>
      <c r="AJ66" s="68">
        <f t="shared" si="6"/>
        <v>0</v>
      </c>
    </row>
    <row r="67" spans="3:38" x14ac:dyDescent="0.2">
      <c r="C67" s="105"/>
      <c r="D67" s="40"/>
      <c r="E67" s="40"/>
      <c r="F67" s="40"/>
      <c r="G67" s="42"/>
      <c r="H67" s="40"/>
      <c r="I67" s="40"/>
      <c r="J67" s="40"/>
      <c r="K67" s="42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3"/>
      <c r="W67" s="40"/>
      <c r="X67" s="40"/>
      <c r="Y67" s="40"/>
      <c r="Z67" s="43"/>
      <c r="AA67" s="40"/>
      <c r="AB67" s="40"/>
      <c r="AC67" s="40"/>
      <c r="AD67" s="40"/>
      <c r="AE67" s="40"/>
      <c r="AF67" s="44"/>
      <c r="AG67" s="40"/>
      <c r="AH67" s="44"/>
      <c r="AI67" s="33"/>
      <c r="AJ67" s="68">
        <f t="shared" si="6"/>
        <v>0</v>
      </c>
      <c r="AK67" s="41"/>
    </row>
    <row r="68" spans="3:38" x14ac:dyDescent="0.2">
      <c r="C68" s="105"/>
      <c r="D68" s="40"/>
      <c r="E68" s="40"/>
      <c r="F68" s="40"/>
      <c r="G68" s="42"/>
      <c r="H68" s="40"/>
      <c r="I68" s="40"/>
      <c r="J68" s="40"/>
      <c r="K68" s="42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3"/>
      <c r="W68" s="40"/>
      <c r="X68" s="40"/>
      <c r="Y68" s="40"/>
      <c r="Z68" s="43"/>
      <c r="AA68" s="40"/>
      <c r="AB68" s="40"/>
      <c r="AC68" s="40"/>
      <c r="AD68" s="40"/>
      <c r="AE68" s="40"/>
      <c r="AF68" s="44"/>
      <c r="AG68" s="40"/>
      <c r="AH68" s="44"/>
      <c r="AI68" s="33"/>
      <c r="AJ68" s="68">
        <f t="shared" si="6"/>
        <v>0</v>
      </c>
    </row>
    <row r="69" spans="3:38" x14ac:dyDescent="0.2">
      <c r="C69" s="105"/>
      <c r="D69" s="40"/>
      <c r="E69" s="40"/>
      <c r="F69" s="40"/>
      <c r="G69" s="42"/>
      <c r="H69" s="40"/>
      <c r="I69" s="40"/>
      <c r="J69" s="40"/>
      <c r="K69" s="42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3"/>
      <c r="W69" s="40"/>
      <c r="X69" s="40"/>
      <c r="Y69" s="40"/>
      <c r="Z69" s="43"/>
      <c r="AA69" s="40"/>
      <c r="AB69" s="40"/>
      <c r="AC69" s="40"/>
      <c r="AD69" s="40"/>
      <c r="AE69" s="40"/>
      <c r="AF69" s="44"/>
      <c r="AG69" s="40"/>
      <c r="AH69" s="44"/>
      <c r="AI69" s="34"/>
      <c r="AJ69" s="68">
        <f t="shared" si="6"/>
        <v>0</v>
      </c>
    </row>
    <row r="70" spans="3:38" x14ac:dyDescent="0.2">
      <c r="C70" s="105"/>
      <c r="D70" s="40"/>
      <c r="E70" s="40"/>
      <c r="F70" s="40"/>
      <c r="G70" s="42"/>
      <c r="H70" s="40"/>
      <c r="I70" s="40"/>
      <c r="J70" s="40"/>
      <c r="K70" s="42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3"/>
      <c r="W70" s="40"/>
      <c r="X70" s="40"/>
      <c r="Y70" s="40"/>
      <c r="Z70" s="43"/>
      <c r="AA70" s="40"/>
      <c r="AB70" s="40"/>
      <c r="AC70" s="40"/>
      <c r="AD70" s="40"/>
      <c r="AE70" s="40"/>
      <c r="AF70" s="44"/>
      <c r="AG70" s="40"/>
      <c r="AH70" s="44"/>
      <c r="AI70" s="34"/>
      <c r="AJ70" s="68">
        <f t="shared" si="6"/>
        <v>0</v>
      </c>
    </row>
    <row r="71" spans="3:38" x14ac:dyDescent="0.2">
      <c r="C71" s="105"/>
      <c r="D71" s="40"/>
      <c r="E71" s="40"/>
      <c r="F71" s="40"/>
      <c r="G71" s="42"/>
      <c r="H71" s="40"/>
      <c r="I71" s="40"/>
      <c r="J71" s="40"/>
      <c r="K71" s="42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3"/>
      <c r="W71" s="40"/>
      <c r="X71" s="40"/>
      <c r="Y71" s="40"/>
      <c r="Z71" s="43"/>
      <c r="AA71" s="40"/>
      <c r="AB71" s="40"/>
      <c r="AC71" s="40"/>
      <c r="AD71" s="40"/>
      <c r="AE71" s="40"/>
      <c r="AF71" s="44"/>
      <c r="AG71" s="40"/>
      <c r="AH71" s="44"/>
      <c r="AI71" s="34"/>
      <c r="AJ71" s="68">
        <f t="shared" si="6"/>
        <v>0</v>
      </c>
    </row>
    <row r="72" spans="3:38" x14ac:dyDescent="0.2">
      <c r="C72" s="105"/>
      <c r="D72" s="40"/>
      <c r="E72" s="40"/>
      <c r="F72" s="40"/>
      <c r="G72" s="42"/>
      <c r="H72" s="40"/>
      <c r="I72" s="40"/>
      <c r="J72" s="40"/>
      <c r="K72" s="42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3"/>
      <c r="W72" s="40"/>
      <c r="X72" s="40"/>
      <c r="Y72" s="40"/>
      <c r="Z72" s="43"/>
      <c r="AA72" s="40"/>
      <c r="AB72" s="40"/>
      <c r="AC72" s="40"/>
      <c r="AD72" s="40"/>
      <c r="AE72" s="40"/>
      <c r="AF72" s="44"/>
      <c r="AG72" s="40"/>
      <c r="AH72" s="44"/>
      <c r="AI72" s="34"/>
      <c r="AJ72" s="68">
        <f t="shared" si="6"/>
        <v>0</v>
      </c>
    </row>
    <row r="73" spans="3:38" x14ac:dyDescent="0.2">
      <c r="C73" s="105"/>
      <c r="D73" s="40"/>
      <c r="E73" s="40"/>
      <c r="F73" s="40"/>
      <c r="G73" s="42"/>
      <c r="H73" s="40"/>
      <c r="I73" s="40"/>
      <c r="J73" s="40"/>
      <c r="K73" s="42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3"/>
      <c r="W73" s="40"/>
      <c r="X73" s="40"/>
      <c r="Y73" s="40"/>
      <c r="Z73" s="43"/>
      <c r="AA73" s="40"/>
      <c r="AB73" s="40"/>
      <c r="AC73" s="40"/>
      <c r="AD73" s="40"/>
      <c r="AE73" s="40"/>
      <c r="AF73" s="44"/>
      <c r="AG73" s="40"/>
      <c r="AH73" s="44"/>
      <c r="AI73" s="34"/>
      <c r="AJ73" s="68">
        <f t="shared" si="6"/>
        <v>0</v>
      </c>
    </row>
    <row r="74" spans="3:38" hidden="1" x14ac:dyDescent="0.2">
      <c r="C74" s="105"/>
      <c r="D74" s="40"/>
      <c r="E74" s="40"/>
      <c r="F74" s="40"/>
      <c r="G74" s="42"/>
      <c r="H74" s="40"/>
      <c r="I74" s="40"/>
      <c r="J74" s="40"/>
      <c r="K74" s="42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3"/>
      <c r="W74" s="40"/>
      <c r="X74" s="40"/>
      <c r="Y74" s="40"/>
      <c r="Z74" s="43"/>
      <c r="AA74" s="40"/>
      <c r="AB74" s="40"/>
      <c r="AC74" s="40"/>
      <c r="AD74" s="40"/>
      <c r="AE74" s="40"/>
      <c r="AF74" s="44"/>
      <c r="AG74" s="40"/>
      <c r="AH74" s="44"/>
      <c r="AI74" s="34"/>
      <c r="AJ74" s="68">
        <f t="shared" si="6"/>
        <v>0</v>
      </c>
    </row>
    <row r="75" spans="3:38" x14ac:dyDescent="0.2">
      <c r="C75" s="8" t="s">
        <v>5</v>
      </c>
      <c r="D75" s="54">
        <f t="shared" ref="D75:AH75" si="13">SUM(D18:D74)</f>
        <v>0</v>
      </c>
      <c r="E75" s="54">
        <f t="shared" si="13"/>
        <v>0</v>
      </c>
      <c r="F75" s="54">
        <f t="shared" si="13"/>
        <v>0</v>
      </c>
      <c r="G75" s="55">
        <f t="shared" si="13"/>
        <v>0</v>
      </c>
      <c r="H75" s="54">
        <f t="shared" si="13"/>
        <v>0</v>
      </c>
      <c r="I75" s="54">
        <f t="shared" si="13"/>
        <v>0</v>
      </c>
      <c r="J75" s="54">
        <f t="shared" si="13"/>
        <v>0</v>
      </c>
      <c r="K75" s="55">
        <f t="shared" si="13"/>
        <v>0</v>
      </c>
      <c r="L75" s="54">
        <f t="shared" si="13"/>
        <v>0</v>
      </c>
      <c r="M75" s="54">
        <f t="shared" si="13"/>
        <v>0</v>
      </c>
      <c r="N75" s="54">
        <f t="shared" si="13"/>
        <v>0</v>
      </c>
      <c r="O75" s="54">
        <f t="shared" si="13"/>
        <v>0</v>
      </c>
      <c r="P75" s="54">
        <f t="shared" si="13"/>
        <v>0</v>
      </c>
      <c r="Q75" s="54">
        <f t="shared" si="13"/>
        <v>0</v>
      </c>
      <c r="R75" s="54">
        <f t="shared" si="13"/>
        <v>0</v>
      </c>
      <c r="S75" s="54">
        <f t="shared" si="13"/>
        <v>0</v>
      </c>
      <c r="T75" s="54">
        <f t="shared" si="13"/>
        <v>0</v>
      </c>
      <c r="U75" s="54">
        <f t="shared" si="13"/>
        <v>0</v>
      </c>
      <c r="V75" s="56">
        <f t="shared" si="13"/>
        <v>0</v>
      </c>
      <c r="W75" s="54">
        <f t="shared" si="13"/>
        <v>0</v>
      </c>
      <c r="X75" s="54">
        <f t="shared" si="13"/>
        <v>0</v>
      </c>
      <c r="Y75" s="54">
        <f t="shared" si="13"/>
        <v>0</v>
      </c>
      <c r="Z75" s="56">
        <f t="shared" si="13"/>
        <v>0</v>
      </c>
      <c r="AA75" s="54">
        <f t="shared" si="13"/>
        <v>0</v>
      </c>
      <c r="AB75" s="54">
        <f t="shared" si="13"/>
        <v>0</v>
      </c>
      <c r="AC75" s="54">
        <f t="shared" si="13"/>
        <v>0</v>
      </c>
      <c r="AD75" s="54">
        <f t="shared" si="13"/>
        <v>0</v>
      </c>
      <c r="AE75" s="54">
        <f t="shared" si="13"/>
        <v>0</v>
      </c>
      <c r="AF75" s="57">
        <f t="shared" si="13"/>
        <v>0</v>
      </c>
      <c r="AG75" s="54">
        <f t="shared" si="13"/>
        <v>0</v>
      </c>
      <c r="AH75" s="57">
        <f t="shared" si="13"/>
        <v>0</v>
      </c>
      <c r="AI75" s="35"/>
      <c r="AJ75" s="65">
        <f>SUM(D75:AH75)</f>
        <v>0</v>
      </c>
      <c r="AK75" s="41"/>
      <c r="AL75" s="41"/>
    </row>
    <row r="76" spans="3:38" x14ac:dyDescent="0.2">
      <c r="C76" s="8" t="s">
        <v>6</v>
      </c>
      <c r="D76" s="54">
        <f t="shared" ref="D76:AH76" si="14">D15-D75</f>
        <v>0</v>
      </c>
      <c r="E76" s="54">
        <f t="shared" si="14"/>
        <v>0</v>
      </c>
      <c r="F76" s="54">
        <f t="shared" si="14"/>
        <v>0</v>
      </c>
      <c r="G76" s="55">
        <f t="shared" si="14"/>
        <v>0</v>
      </c>
      <c r="H76" s="54">
        <f t="shared" si="14"/>
        <v>0</v>
      </c>
      <c r="I76" s="54">
        <f t="shared" si="14"/>
        <v>0</v>
      </c>
      <c r="J76" s="54">
        <f t="shared" si="14"/>
        <v>0</v>
      </c>
      <c r="K76" s="55">
        <f t="shared" si="14"/>
        <v>0</v>
      </c>
      <c r="L76" s="54">
        <f t="shared" si="14"/>
        <v>0</v>
      </c>
      <c r="M76" s="54">
        <f t="shared" si="14"/>
        <v>0</v>
      </c>
      <c r="N76" s="54">
        <f t="shared" si="14"/>
        <v>0</v>
      </c>
      <c r="O76" s="54">
        <f t="shared" si="14"/>
        <v>0</v>
      </c>
      <c r="P76" s="54">
        <f t="shared" si="14"/>
        <v>0</v>
      </c>
      <c r="Q76" s="54">
        <f t="shared" si="14"/>
        <v>0</v>
      </c>
      <c r="R76" s="54">
        <f t="shared" si="14"/>
        <v>0</v>
      </c>
      <c r="S76" s="54">
        <f t="shared" si="14"/>
        <v>0</v>
      </c>
      <c r="T76" s="54">
        <f t="shared" si="14"/>
        <v>0</v>
      </c>
      <c r="U76" s="54">
        <f t="shared" si="14"/>
        <v>0</v>
      </c>
      <c r="V76" s="56">
        <f t="shared" si="14"/>
        <v>0</v>
      </c>
      <c r="W76" s="54">
        <f t="shared" si="14"/>
        <v>0</v>
      </c>
      <c r="X76" s="54">
        <f t="shared" si="14"/>
        <v>0</v>
      </c>
      <c r="Y76" s="54">
        <f t="shared" si="14"/>
        <v>0</v>
      </c>
      <c r="Z76" s="56">
        <f t="shared" si="14"/>
        <v>0</v>
      </c>
      <c r="AA76" s="54">
        <f t="shared" si="14"/>
        <v>0</v>
      </c>
      <c r="AB76" s="54">
        <f t="shared" si="14"/>
        <v>0</v>
      </c>
      <c r="AC76" s="54">
        <f t="shared" si="14"/>
        <v>0</v>
      </c>
      <c r="AD76" s="54">
        <f t="shared" si="14"/>
        <v>0</v>
      </c>
      <c r="AE76" s="54">
        <f t="shared" si="14"/>
        <v>0</v>
      </c>
      <c r="AF76" s="57">
        <f t="shared" si="14"/>
        <v>0</v>
      </c>
      <c r="AG76" s="54">
        <f t="shared" si="14"/>
        <v>0</v>
      </c>
      <c r="AH76" s="57">
        <f t="shared" si="14"/>
        <v>0</v>
      </c>
      <c r="AI76" s="35"/>
      <c r="AJ76" s="65">
        <f>AJ15-AJ75</f>
        <v>0</v>
      </c>
      <c r="AK76" s="41"/>
    </row>
    <row r="77" spans="3:38" x14ac:dyDescent="0.2">
      <c r="C77" s="8" t="s">
        <v>7</v>
      </c>
      <c r="D77" s="7">
        <f>'Fluxo Janeiro'!AJ78</f>
        <v>0</v>
      </c>
      <c r="E77" s="54">
        <f t="shared" ref="E77:AH77" si="15">D78</f>
        <v>0</v>
      </c>
      <c r="F77" s="54">
        <f t="shared" si="15"/>
        <v>0</v>
      </c>
      <c r="G77" s="54">
        <f t="shared" si="15"/>
        <v>0</v>
      </c>
      <c r="H77" s="54">
        <f t="shared" si="15"/>
        <v>0</v>
      </c>
      <c r="I77" s="54">
        <f t="shared" si="15"/>
        <v>0</v>
      </c>
      <c r="J77" s="54">
        <f t="shared" si="15"/>
        <v>0</v>
      </c>
      <c r="K77" s="54">
        <f t="shared" si="15"/>
        <v>0</v>
      </c>
      <c r="L77" s="54">
        <f t="shared" si="15"/>
        <v>0</v>
      </c>
      <c r="M77" s="54">
        <f t="shared" si="15"/>
        <v>0</v>
      </c>
      <c r="N77" s="54">
        <f t="shared" si="15"/>
        <v>0</v>
      </c>
      <c r="O77" s="54">
        <f t="shared" si="15"/>
        <v>0</v>
      </c>
      <c r="P77" s="54">
        <f t="shared" si="15"/>
        <v>0</v>
      </c>
      <c r="Q77" s="54">
        <f t="shared" si="15"/>
        <v>0</v>
      </c>
      <c r="R77" s="54">
        <f t="shared" si="15"/>
        <v>0</v>
      </c>
      <c r="S77" s="54">
        <f t="shared" si="15"/>
        <v>0</v>
      </c>
      <c r="T77" s="54">
        <f t="shared" si="15"/>
        <v>0</v>
      </c>
      <c r="U77" s="54">
        <f t="shared" si="15"/>
        <v>0</v>
      </c>
      <c r="V77" s="54">
        <f t="shared" si="15"/>
        <v>0</v>
      </c>
      <c r="W77" s="54">
        <f t="shared" si="15"/>
        <v>0</v>
      </c>
      <c r="X77" s="54">
        <f t="shared" si="15"/>
        <v>0</v>
      </c>
      <c r="Y77" s="54">
        <f t="shared" si="15"/>
        <v>0</v>
      </c>
      <c r="Z77" s="54">
        <f t="shared" si="15"/>
        <v>0</v>
      </c>
      <c r="AA77" s="54">
        <f t="shared" si="15"/>
        <v>0</v>
      </c>
      <c r="AB77" s="54">
        <f t="shared" si="15"/>
        <v>0</v>
      </c>
      <c r="AC77" s="54">
        <f t="shared" si="15"/>
        <v>0</v>
      </c>
      <c r="AD77" s="54">
        <f t="shared" si="15"/>
        <v>0</v>
      </c>
      <c r="AE77" s="54">
        <f t="shared" si="15"/>
        <v>0</v>
      </c>
      <c r="AF77" s="57">
        <f t="shared" si="15"/>
        <v>0</v>
      </c>
      <c r="AG77" s="54">
        <f t="shared" si="15"/>
        <v>0</v>
      </c>
      <c r="AH77" s="57">
        <f t="shared" si="15"/>
        <v>0</v>
      </c>
      <c r="AI77" s="34"/>
      <c r="AJ77" s="65">
        <f>D77</f>
        <v>0</v>
      </c>
    </row>
    <row r="78" spans="3:38" ht="16" thickBot="1" x14ac:dyDescent="0.25">
      <c r="C78" s="9" t="s">
        <v>23</v>
      </c>
      <c r="D78" s="58">
        <f>D76+D77</f>
        <v>0</v>
      </c>
      <c r="E78" s="58">
        <f t="shared" ref="E78:AH78" si="16">E76+E77</f>
        <v>0</v>
      </c>
      <c r="F78" s="58">
        <f t="shared" si="16"/>
        <v>0</v>
      </c>
      <c r="G78" s="59">
        <f t="shared" si="16"/>
        <v>0</v>
      </c>
      <c r="H78" s="58">
        <f t="shared" si="16"/>
        <v>0</v>
      </c>
      <c r="I78" s="58">
        <f t="shared" si="16"/>
        <v>0</v>
      </c>
      <c r="J78" s="58">
        <f t="shared" si="16"/>
        <v>0</v>
      </c>
      <c r="K78" s="59">
        <f t="shared" si="16"/>
        <v>0</v>
      </c>
      <c r="L78" s="58">
        <f t="shared" si="16"/>
        <v>0</v>
      </c>
      <c r="M78" s="58">
        <f t="shared" si="16"/>
        <v>0</v>
      </c>
      <c r="N78" s="58">
        <f t="shared" si="16"/>
        <v>0</v>
      </c>
      <c r="O78" s="58">
        <f t="shared" si="16"/>
        <v>0</v>
      </c>
      <c r="P78" s="58">
        <f t="shared" si="16"/>
        <v>0</v>
      </c>
      <c r="Q78" s="58">
        <f t="shared" si="16"/>
        <v>0</v>
      </c>
      <c r="R78" s="58">
        <f t="shared" si="16"/>
        <v>0</v>
      </c>
      <c r="S78" s="58">
        <f t="shared" si="16"/>
        <v>0</v>
      </c>
      <c r="T78" s="58">
        <f t="shared" si="16"/>
        <v>0</v>
      </c>
      <c r="U78" s="58">
        <f t="shared" si="16"/>
        <v>0</v>
      </c>
      <c r="V78" s="60">
        <f t="shared" si="16"/>
        <v>0</v>
      </c>
      <c r="W78" s="58">
        <f t="shared" si="16"/>
        <v>0</v>
      </c>
      <c r="X78" s="58">
        <f t="shared" si="16"/>
        <v>0</v>
      </c>
      <c r="Y78" s="58">
        <f t="shared" si="16"/>
        <v>0</v>
      </c>
      <c r="Z78" s="60">
        <f t="shared" si="16"/>
        <v>0</v>
      </c>
      <c r="AA78" s="58">
        <f t="shared" si="16"/>
        <v>0</v>
      </c>
      <c r="AB78" s="58">
        <f t="shared" si="16"/>
        <v>0</v>
      </c>
      <c r="AC78" s="58">
        <f t="shared" si="16"/>
        <v>0</v>
      </c>
      <c r="AD78" s="58">
        <f t="shared" si="16"/>
        <v>0</v>
      </c>
      <c r="AE78" s="58">
        <f t="shared" si="16"/>
        <v>0</v>
      </c>
      <c r="AF78" s="61">
        <f t="shared" si="16"/>
        <v>0</v>
      </c>
      <c r="AG78" s="58">
        <f t="shared" si="16"/>
        <v>0</v>
      </c>
      <c r="AH78" s="61">
        <f t="shared" si="16"/>
        <v>0</v>
      </c>
      <c r="AI78" s="35"/>
      <c r="AJ78" s="66">
        <f>AJ76+AJ77</f>
        <v>0</v>
      </c>
    </row>
    <row r="80" spans="3:38" x14ac:dyDescent="0.2">
      <c r="D80" s="118"/>
      <c r="E80" s="118"/>
    </row>
    <row r="81" spans="3:34" x14ac:dyDescent="0.2">
      <c r="C81" s="1" t="s">
        <v>39</v>
      </c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118"/>
      <c r="AB81" s="118"/>
      <c r="AC81" s="118"/>
      <c r="AD81" s="118"/>
      <c r="AE81" s="118"/>
      <c r="AF81" s="118"/>
      <c r="AG81" s="118"/>
      <c r="AH81" s="118"/>
    </row>
    <row r="82" spans="3:34" x14ac:dyDescent="0.2">
      <c r="C82" s="1" t="s">
        <v>40</v>
      </c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  <c r="Z82" s="118"/>
      <c r="AA82" s="118"/>
      <c r="AB82" s="118"/>
      <c r="AC82" s="118"/>
      <c r="AD82" s="118"/>
      <c r="AE82" s="118"/>
      <c r="AF82" s="118"/>
      <c r="AG82" s="118"/>
      <c r="AH82" s="118"/>
    </row>
    <row r="83" spans="3:34" x14ac:dyDescent="0.2">
      <c r="C83" s="1" t="s">
        <v>41</v>
      </c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  <c r="AA83" s="118"/>
      <c r="AB83" s="118"/>
      <c r="AC83" s="118"/>
      <c r="AD83" s="118"/>
      <c r="AE83" s="118"/>
      <c r="AF83" s="118"/>
      <c r="AG83" s="118"/>
      <c r="AH83" s="118"/>
    </row>
    <row r="84" spans="3:34" s="10" customFormat="1" x14ac:dyDescent="0.2">
      <c r="C84" s="136" t="s">
        <v>0</v>
      </c>
      <c r="D84" s="137">
        <f>SUM(D81:D83)</f>
        <v>0</v>
      </c>
      <c r="E84" s="137">
        <f t="shared" ref="E84:AH84" si="17">SUM(E81:E83)</f>
        <v>0</v>
      </c>
      <c r="F84" s="137">
        <f t="shared" si="17"/>
        <v>0</v>
      </c>
      <c r="G84" s="137">
        <f t="shared" si="17"/>
        <v>0</v>
      </c>
      <c r="H84" s="137">
        <f t="shared" si="17"/>
        <v>0</v>
      </c>
      <c r="I84" s="137">
        <f t="shared" si="17"/>
        <v>0</v>
      </c>
      <c r="J84" s="137">
        <f t="shared" si="17"/>
        <v>0</v>
      </c>
      <c r="K84" s="137">
        <f t="shared" si="17"/>
        <v>0</v>
      </c>
      <c r="L84" s="137">
        <f t="shared" si="17"/>
        <v>0</v>
      </c>
      <c r="M84" s="137">
        <f t="shared" si="17"/>
        <v>0</v>
      </c>
      <c r="N84" s="137">
        <f t="shared" si="17"/>
        <v>0</v>
      </c>
      <c r="O84" s="137">
        <f t="shared" si="17"/>
        <v>0</v>
      </c>
      <c r="P84" s="137">
        <f t="shared" si="17"/>
        <v>0</v>
      </c>
      <c r="Q84" s="137">
        <f t="shared" si="17"/>
        <v>0</v>
      </c>
      <c r="R84" s="137">
        <f t="shared" si="17"/>
        <v>0</v>
      </c>
      <c r="S84" s="137">
        <f t="shared" si="17"/>
        <v>0</v>
      </c>
      <c r="T84" s="137">
        <f t="shared" si="17"/>
        <v>0</v>
      </c>
      <c r="U84" s="137">
        <f t="shared" si="17"/>
        <v>0</v>
      </c>
      <c r="V84" s="137">
        <f t="shared" si="17"/>
        <v>0</v>
      </c>
      <c r="W84" s="137">
        <f t="shared" si="17"/>
        <v>0</v>
      </c>
      <c r="X84" s="137">
        <f t="shared" si="17"/>
        <v>0</v>
      </c>
      <c r="Y84" s="137">
        <f t="shared" si="17"/>
        <v>0</v>
      </c>
      <c r="Z84" s="137">
        <f t="shared" si="17"/>
        <v>0</v>
      </c>
      <c r="AA84" s="137">
        <f t="shared" si="17"/>
        <v>0</v>
      </c>
      <c r="AB84" s="137">
        <f t="shared" si="17"/>
        <v>0</v>
      </c>
      <c r="AC84" s="137">
        <f t="shared" si="17"/>
        <v>0</v>
      </c>
      <c r="AD84" s="137">
        <f t="shared" si="17"/>
        <v>0</v>
      </c>
      <c r="AE84" s="137">
        <f t="shared" si="17"/>
        <v>0</v>
      </c>
      <c r="AF84" s="137">
        <f t="shared" si="17"/>
        <v>0</v>
      </c>
      <c r="AG84" s="137">
        <f t="shared" si="17"/>
        <v>0</v>
      </c>
      <c r="AH84" s="137">
        <f t="shared" si="17"/>
        <v>0</v>
      </c>
    </row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</sheetData>
  <sheetProtection formatCells="0" insertRows="0" sort="0" autoFilter="0"/>
  <autoFilter ref="C17:C73" xr:uid="{00000000-0001-0000-0200-000000000000}"/>
  <conditionalFormatting sqref="D76:AJ76">
    <cfRule type="cellIs" dxfId="21" priority="2" operator="lessThan">
      <formula>0</formula>
    </cfRule>
  </conditionalFormatting>
  <conditionalFormatting sqref="D78:AJ78">
    <cfRule type="cellIs" dxfId="20" priority="1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0000000}">
          <x14:formula1>
            <xm:f>'Fluxo de Caixa consolidado'!$B$5:$B$13</xm:f>
          </x14:formula1>
          <xm:sqref>C7:C14</xm:sqref>
        </x14:dataValidation>
        <x14:dataValidation type="list" allowBlank="1" showInputMessage="1" showErrorMessage="1" xr:uid="{00000000-0002-0000-0200-000001000000}">
          <x14:formula1>
            <xm:f>'Fluxo de Caixa consolidado'!$B$17:$B$107</xm:f>
          </x14:formula1>
          <xm:sqref>C18:C74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AL113"/>
  <sheetViews>
    <sheetView showGridLines="0" zoomScale="80" zoomScaleNormal="80" workbookViewId="0">
      <selection activeCell="B5" sqref="B5"/>
    </sheetView>
  </sheetViews>
  <sheetFormatPr baseColWidth="10" defaultColWidth="9.1640625" defaultRowHeight="15" x14ac:dyDescent="0.2"/>
  <cols>
    <col min="1" max="1" width="3.5" style="1" customWidth="1"/>
    <col min="2" max="2" width="13.5" style="1" bestFit="1" customWidth="1"/>
    <col min="3" max="3" width="21.5" style="1" bestFit="1" customWidth="1"/>
    <col min="4" max="34" width="11.33203125" style="1" customWidth="1"/>
    <col min="35" max="35" width="2.33203125" style="1" customWidth="1"/>
    <col min="36" max="36" width="14.83203125" style="1" customWidth="1"/>
    <col min="37" max="37" width="10.83203125" style="1" bestFit="1" customWidth="1"/>
    <col min="38" max="16384" width="9.1640625" style="1"/>
  </cols>
  <sheetData>
    <row r="3" spans="2:36" ht="18" customHeight="1" thickBot="1" x14ac:dyDescent="0.3">
      <c r="C3" s="21" t="str">
        <f>"Planilha fluxo de caixa diário - "&amp;B5</f>
        <v>Planilha fluxo de caixa diário - março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46"/>
    </row>
    <row r="4" spans="2:36" x14ac:dyDescent="0.2">
      <c r="B4" s="69">
        <v>44621</v>
      </c>
      <c r="C4" s="19" t="s">
        <v>1</v>
      </c>
      <c r="D4" s="70">
        <f>B4</f>
        <v>44621</v>
      </c>
      <c r="E4" s="70">
        <f t="shared" ref="E4:AH4" si="0">D4+1</f>
        <v>44622</v>
      </c>
      <c r="F4" s="70">
        <f t="shared" si="0"/>
        <v>44623</v>
      </c>
      <c r="G4" s="70">
        <f t="shared" si="0"/>
        <v>44624</v>
      </c>
      <c r="H4" s="70">
        <f t="shared" si="0"/>
        <v>44625</v>
      </c>
      <c r="I4" s="70">
        <f t="shared" si="0"/>
        <v>44626</v>
      </c>
      <c r="J4" s="70">
        <f t="shared" si="0"/>
        <v>44627</v>
      </c>
      <c r="K4" s="70">
        <f t="shared" si="0"/>
        <v>44628</v>
      </c>
      <c r="L4" s="70">
        <f t="shared" si="0"/>
        <v>44629</v>
      </c>
      <c r="M4" s="70">
        <f t="shared" si="0"/>
        <v>44630</v>
      </c>
      <c r="N4" s="70">
        <f t="shared" si="0"/>
        <v>44631</v>
      </c>
      <c r="O4" s="70">
        <f t="shared" si="0"/>
        <v>44632</v>
      </c>
      <c r="P4" s="70">
        <f t="shared" si="0"/>
        <v>44633</v>
      </c>
      <c r="Q4" s="70">
        <f t="shared" si="0"/>
        <v>44634</v>
      </c>
      <c r="R4" s="70">
        <f t="shared" si="0"/>
        <v>44635</v>
      </c>
      <c r="S4" s="70">
        <f t="shared" si="0"/>
        <v>44636</v>
      </c>
      <c r="T4" s="70">
        <f t="shared" si="0"/>
        <v>44637</v>
      </c>
      <c r="U4" s="70">
        <f t="shared" si="0"/>
        <v>44638</v>
      </c>
      <c r="V4" s="70">
        <f t="shared" si="0"/>
        <v>44639</v>
      </c>
      <c r="W4" s="70">
        <f t="shared" si="0"/>
        <v>44640</v>
      </c>
      <c r="X4" s="70">
        <f t="shared" si="0"/>
        <v>44641</v>
      </c>
      <c r="Y4" s="70">
        <f t="shared" si="0"/>
        <v>44642</v>
      </c>
      <c r="Z4" s="70">
        <f t="shared" si="0"/>
        <v>44643</v>
      </c>
      <c r="AA4" s="70">
        <f t="shared" si="0"/>
        <v>44644</v>
      </c>
      <c r="AB4" s="70">
        <f t="shared" si="0"/>
        <v>44645</v>
      </c>
      <c r="AC4" s="70">
        <f t="shared" si="0"/>
        <v>44646</v>
      </c>
      <c r="AD4" s="70">
        <f t="shared" si="0"/>
        <v>44647</v>
      </c>
      <c r="AE4" s="70">
        <f t="shared" si="0"/>
        <v>44648</v>
      </c>
      <c r="AF4" s="70">
        <f t="shared" si="0"/>
        <v>44649</v>
      </c>
      <c r="AG4" s="70">
        <f t="shared" si="0"/>
        <v>44650</v>
      </c>
      <c r="AH4" s="71">
        <f t="shared" si="0"/>
        <v>44651</v>
      </c>
      <c r="AI4" s="27"/>
      <c r="AJ4" s="47" t="s">
        <v>0</v>
      </c>
    </row>
    <row r="5" spans="2:36" s="20" customFormat="1" ht="18" customHeight="1" thickBot="1" x14ac:dyDescent="0.25">
      <c r="B5" s="74" t="str">
        <f>TEXT(B4,"Mmmm")</f>
        <v>março</v>
      </c>
      <c r="C5" s="22" t="s">
        <v>22</v>
      </c>
      <c r="D5" s="72" t="str">
        <f t="shared" ref="D5:AH5" si="1">IF(D$4&lt;&gt;"",TEXT(D$4,"ddd"),"")</f>
        <v>ter</v>
      </c>
      <c r="E5" s="72" t="str">
        <f t="shared" si="1"/>
        <v>qua</v>
      </c>
      <c r="F5" s="72" t="str">
        <f t="shared" si="1"/>
        <v>qui</v>
      </c>
      <c r="G5" s="72" t="str">
        <f t="shared" si="1"/>
        <v>sex</v>
      </c>
      <c r="H5" s="72" t="str">
        <f t="shared" si="1"/>
        <v>sáb</v>
      </c>
      <c r="I5" s="72" t="str">
        <f t="shared" si="1"/>
        <v>dom</v>
      </c>
      <c r="J5" s="72" t="str">
        <f t="shared" si="1"/>
        <v>seg</v>
      </c>
      <c r="K5" s="72" t="str">
        <f t="shared" si="1"/>
        <v>ter</v>
      </c>
      <c r="L5" s="72" t="str">
        <f t="shared" si="1"/>
        <v>qua</v>
      </c>
      <c r="M5" s="72" t="str">
        <f t="shared" si="1"/>
        <v>qui</v>
      </c>
      <c r="N5" s="72" t="str">
        <f t="shared" si="1"/>
        <v>sex</v>
      </c>
      <c r="O5" s="72" t="str">
        <f t="shared" si="1"/>
        <v>sáb</v>
      </c>
      <c r="P5" s="72" t="str">
        <f t="shared" si="1"/>
        <v>dom</v>
      </c>
      <c r="Q5" s="72" t="str">
        <f t="shared" si="1"/>
        <v>seg</v>
      </c>
      <c r="R5" s="72" t="str">
        <f t="shared" si="1"/>
        <v>ter</v>
      </c>
      <c r="S5" s="72" t="str">
        <f t="shared" si="1"/>
        <v>qua</v>
      </c>
      <c r="T5" s="72" t="str">
        <f t="shared" si="1"/>
        <v>qui</v>
      </c>
      <c r="U5" s="72" t="str">
        <f t="shared" si="1"/>
        <v>sex</v>
      </c>
      <c r="V5" s="72" t="str">
        <f t="shared" si="1"/>
        <v>sáb</v>
      </c>
      <c r="W5" s="72" t="str">
        <f t="shared" si="1"/>
        <v>dom</v>
      </c>
      <c r="X5" s="72" t="str">
        <f t="shared" si="1"/>
        <v>seg</v>
      </c>
      <c r="Y5" s="72" t="str">
        <f t="shared" si="1"/>
        <v>ter</v>
      </c>
      <c r="Z5" s="72" t="str">
        <f t="shared" si="1"/>
        <v>qua</v>
      </c>
      <c r="AA5" s="72" t="str">
        <f t="shared" si="1"/>
        <v>qui</v>
      </c>
      <c r="AB5" s="72" t="str">
        <f t="shared" si="1"/>
        <v>sex</v>
      </c>
      <c r="AC5" s="72" t="str">
        <f t="shared" si="1"/>
        <v>sáb</v>
      </c>
      <c r="AD5" s="72" t="str">
        <f t="shared" si="1"/>
        <v>dom</v>
      </c>
      <c r="AE5" s="72" t="str">
        <f t="shared" si="1"/>
        <v>seg</v>
      </c>
      <c r="AF5" s="72" t="str">
        <f t="shared" si="1"/>
        <v>ter</v>
      </c>
      <c r="AG5" s="72" t="str">
        <f t="shared" si="1"/>
        <v>qua</v>
      </c>
      <c r="AH5" s="73" t="str">
        <f t="shared" si="1"/>
        <v>qui</v>
      </c>
      <c r="AI5" s="26"/>
      <c r="AJ5" s="48" t="s">
        <v>21</v>
      </c>
    </row>
    <row r="6" spans="2:36" s="10" customFormat="1" x14ac:dyDescent="0.2">
      <c r="C6" s="16" t="s">
        <v>2</v>
      </c>
      <c r="D6" s="24" t="s">
        <v>21</v>
      </c>
      <c r="E6" s="24" t="s">
        <v>21</v>
      </c>
      <c r="F6" s="24" t="s">
        <v>21</v>
      </c>
      <c r="G6" s="24" t="s">
        <v>21</v>
      </c>
      <c r="H6" s="24" t="s">
        <v>21</v>
      </c>
      <c r="I6" s="24" t="s">
        <v>21</v>
      </c>
      <c r="J6" s="24" t="s">
        <v>21</v>
      </c>
      <c r="K6" s="24" t="s">
        <v>21</v>
      </c>
      <c r="L6" s="24" t="s">
        <v>21</v>
      </c>
      <c r="M6" s="24" t="s">
        <v>21</v>
      </c>
      <c r="N6" s="24" t="s">
        <v>21</v>
      </c>
      <c r="O6" s="24" t="s">
        <v>21</v>
      </c>
      <c r="P6" s="24" t="s">
        <v>21</v>
      </c>
      <c r="Q6" s="24" t="s">
        <v>21</v>
      </c>
      <c r="R6" s="24" t="s">
        <v>21</v>
      </c>
      <c r="S6" s="24" t="s">
        <v>21</v>
      </c>
      <c r="T6" s="24" t="s">
        <v>21</v>
      </c>
      <c r="U6" s="24" t="s">
        <v>21</v>
      </c>
      <c r="V6" s="24" t="s">
        <v>21</v>
      </c>
      <c r="W6" s="24" t="s">
        <v>21</v>
      </c>
      <c r="X6" s="24" t="s">
        <v>21</v>
      </c>
      <c r="Y6" s="24" t="s">
        <v>21</v>
      </c>
      <c r="Z6" s="24" t="s">
        <v>21</v>
      </c>
      <c r="AA6" s="24" t="s">
        <v>21</v>
      </c>
      <c r="AB6" s="24" t="s">
        <v>21</v>
      </c>
      <c r="AC6" s="24" t="s">
        <v>21</v>
      </c>
      <c r="AD6" s="24" t="s">
        <v>21</v>
      </c>
      <c r="AE6" s="24" t="s">
        <v>21</v>
      </c>
      <c r="AF6" s="24" t="s">
        <v>21</v>
      </c>
      <c r="AG6" s="24" t="s">
        <v>21</v>
      </c>
      <c r="AH6" s="25" t="s">
        <v>21</v>
      </c>
      <c r="AI6" s="28"/>
      <c r="AJ6" s="49" t="s">
        <v>2</v>
      </c>
    </row>
    <row r="7" spans="2:36" x14ac:dyDescent="0.2">
      <c r="C7" s="104" t="s">
        <v>25</v>
      </c>
      <c r="D7" s="40"/>
      <c r="E7" s="40"/>
      <c r="F7" s="40"/>
      <c r="G7" s="40"/>
      <c r="H7" s="40"/>
      <c r="I7" s="40"/>
      <c r="J7" s="40"/>
      <c r="K7" s="42"/>
      <c r="L7" s="40"/>
      <c r="M7" s="40"/>
      <c r="N7" s="40"/>
      <c r="O7" s="40"/>
      <c r="P7" s="40"/>
      <c r="Q7" s="40"/>
      <c r="R7" s="40"/>
      <c r="S7" s="40"/>
      <c r="T7" s="40"/>
      <c r="U7" s="40"/>
      <c r="V7" s="43"/>
      <c r="W7" s="40"/>
      <c r="X7" s="40"/>
      <c r="Y7" s="40"/>
      <c r="Z7" s="43"/>
      <c r="AA7" s="40"/>
      <c r="AB7" s="40"/>
      <c r="AC7" s="40"/>
      <c r="AD7" s="40"/>
      <c r="AE7" s="40"/>
      <c r="AF7" s="40"/>
      <c r="AG7" s="40"/>
      <c r="AH7" s="44"/>
      <c r="AI7" s="30"/>
      <c r="AJ7" s="67">
        <f t="shared" ref="AJ7:AJ15" si="2">SUM(D7:AH7)</f>
        <v>0</v>
      </c>
    </row>
    <row r="8" spans="2:36" x14ac:dyDescent="0.2">
      <c r="C8" s="104" t="s">
        <v>26</v>
      </c>
      <c r="D8" s="40"/>
      <c r="E8" s="40"/>
      <c r="F8" s="40"/>
      <c r="G8" s="42"/>
      <c r="H8" s="40"/>
      <c r="I8" s="40"/>
      <c r="J8" s="40"/>
      <c r="K8" s="129" t="s">
        <v>37</v>
      </c>
      <c r="L8" s="40"/>
      <c r="M8" s="40"/>
      <c r="N8" s="40"/>
      <c r="O8" s="40"/>
      <c r="P8" s="40"/>
      <c r="Q8" s="40"/>
      <c r="R8" s="40"/>
      <c r="S8" s="40"/>
      <c r="T8" s="40"/>
      <c r="U8" s="40"/>
      <c r="V8" s="43"/>
      <c r="W8" s="40"/>
      <c r="X8" s="40"/>
      <c r="Y8" s="40"/>
      <c r="Z8" s="43"/>
      <c r="AA8" s="40"/>
      <c r="AB8" s="40"/>
      <c r="AC8" s="40"/>
      <c r="AD8" s="40"/>
      <c r="AE8" s="40"/>
      <c r="AF8" s="40"/>
      <c r="AG8" s="40"/>
      <c r="AH8" s="44"/>
      <c r="AI8" s="30"/>
      <c r="AJ8" s="67">
        <f t="shared" si="2"/>
        <v>0</v>
      </c>
    </row>
    <row r="9" spans="2:36" x14ac:dyDescent="0.2">
      <c r="C9" s="104" t="s">
        <v>27</v>
      </c>
      <c r="D9" s="40"/>
      <c r="E9" s="40"/>
      <c r="F9" s="40"/>
      <c r="G9" s="42"/>
      <c r="H9" s="40"/>
      <c r="I9" s="40"/>
      <c r="J9" s="40"/>
      <c r="K9" s="42"/>
      <c r="L9" s="40"/>
      <c r="M9" s="40"/>
      <c r="N9" s="40"/>
      <c r="O9" s="40"/>
      <c r="P9" s="40"/>
      <c r="Q9" s="40"/>
      <c r="R9" s="40"/>
      <c r="S9" s="40"/>
      <c r="T9" s="40"/>
      <c r="U9" s="40"/>
      <c r="V9" s="43"/>
      <c r="W9" s="40"/>
      <c r="X9" s="40"/>
      <c r="Y9" s="40"/>
      <c r="Z9" s="43"/>
      <c r="AA9" s="40"/>
      <c r="AB9" s="40"/>
      <c r="AC9" s="40"/>
      <c r="AD9" s="40"/>
      <c r="AE9" s="40"/>
      <c r="AF9" s="40"/>
      <c r="AG9" s="40"/>
      <c r="AH9" s="44"/>
      <c r="AI9" s="30"/>
      <c r="AJ9" s="67">
        <f t="shared" si="2"/>
        <v>0</v>
      </c>
    </row>
    <row r="10" spans="2:36" x14ac:dyDescent="0.2">
      <c r="C10" s="104" t="s">
        <v>31</v>
      </c>
      <c r="D10" s="40"/>
      <c r="E10" s="40"/>
      <c r="F10" s="40"/>
      <c r="G10" s="42"/>
      <c r="H10" s="40"/>
      <c r="I10" s="40"/>
      <c r="J10" s="40"/>
      <c r="K10" s="42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3"/>
      <c r="W10" s="40"/>
      <c r="X10" s="40"/>
      <c r="Y10" s="40"/>
      <c r="Z10" s="43"/>
      <c r="AA10" s="40"/>
      <c r="AB10" s="40"/>
      <c r="AC10" s="40"/>
      <c r="AD10" s="40"/>
      <c r="AE10" s="40"/>
      <c r="AF10" s="40"/>
      <c r="AG10" s="40"/>
      <c r="AH10" s="44"/>
      <c r="AI10" s="30"/>
      <c r="AJ10" s="67">
        <f t="shared" si="2"/>
        <v>0</v>
      </c>
    </row>
    <row r="11" spans="2:36" x14ac:dyDescent="0.2">
      <c r="C11" s="104" t="s">
        <v>35</v>
      </c>
      <c r="D11" s="40"/>
      <c r="E11" s="40"/>
      <c r="F11" s="40"/>
      <c r="G11" s="42"/>
      <c r="H11" s="40"/>
      <c r="I11" s="40"/>
      <c r="J11" s="40"/>
      <c r="K11" s="42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3"/>
      <c r="W11" s="40"/>
      <c r="X11" s="40"/>
      <c r="Y11" s="40"/>
      <c r="Z11" s="43"/>
      <c r="AA11" s="40"/>
      <c r="AB11" s="40"/>
      <c r="AC11" s="40"/>
      <c r="AD11" s="40"/>
      <c r="AE11" s="40"/>
      <c r="AF11" s="40"/>
      <c r="AG11" s="40"/>
      <c r="AH11" s="44"/>
      <c r="AI11" s="30"/>
      <c r="AJ11" s="67">
        <f t="shared" si="2"/>
        <v>0</v>
      </c>
    </row>
    <row r="12" spans="2:36" x14ac:dyDescent="0.2">
      <c r="C12" s="104" t="s">
        <v>36</v>
      </c>
      <c r="D12" s="40"/>
      <c r="E12" s="40"/>
      <c r="F12" s="40"/>
      <c r="G12" s="42"/>
      <c r="H12" s="40"/>
      <c r="I12" s="40"/>
      <c r="J12" s="40"/>
      <c r="K12" s="42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3"/>
      <c r="W12" s="40"/>
      <c r="X12" s="40"/>
      <c r="Y12" s="40"/>
      <c r="Z12" s="43"/>
      <c r="AA12" s="40"/>
      <c r="AB12" s="40"/>
      <c r="AC12" s="40"/>
      <c r="AD12" s="40"/>
      <c r="AE12" s="40"/>
      <c r="AF12" s="40"/>
      <c r="AG12" s="40"/>
      <c r="AH12" s="44"/>
      <c r="AI12" s="30"/>
      <c r="AJ12" s="67">
        <f t="shared" si="2"/>
        <v>0</v>
      </c>
    </row>
    <row r="13" spans="2:36" x14ac:dyDescent="0.2">
      <c r="C13" s="104"/>
      <c r="D13" s="40"/>
      <c r="E13" s="40"/>
      <c r="F13" s="40"/>
      <c r="G13" s="42"/>
      <c r="H13" s="40"/>
      <c r="I13" s="40"/>
      <c r="J13" s="40"/>
      <c r="K13" s="42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3"/>
      <c r="W13" s="40"/>
      <c r="X13" s="40"/>
      <c r="Y13" s="40"/>
      <c r="Z13" s="43"/>
      <c r="AA13" s="40"/>
      <c r="AB13" s="40"/>
      <c r="AC13" s="40"/>
      <c r="AD13" s="40"/>
      <c r="AE13" s="40"/>
      <c r="AF13" s="40"/>
      <c r="AG13" s="40"/>
      <c r="AH13" s="44"/>
      <c r="AI13" s="30"/>
      <c r="AJ13" s="67">
        <f t="shared" si="2"/>
        <v>0</v>
      </c>
    </row>
    <row r="14" spans="2:36" s="10" customFormat="1" hidden="1" x14ac:dyDescent="0.2">
      <c r="C14" s="104"/>
      <c r="D14" s="36"/>
      <c r="E14" s="36"/>
      <c r="F14" s="36"/>
      <c r="G14" s="37"/>
      <c r="H14" s="36"/>
      <c r="I14" s="36"/>
      <c r="J14" s="36"/>
      <c r="K14" s="37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8"/>
      <c r="W14" s="36"/>
      <c r="X14" s="36"/>
      <c r="Y14" s="36"/>
      <c r="Z14" s="38"/>
      <c r="AA14" s="36"/>
      <c r="AB14" s="36"/>
      <c r="AC14" s="36"/>
      <c r="AD14" s="36"/>
      <c r="AE14" s="36"/>
      <c r="AF14" s="36"/>
      <c r="AG14" s="36"/>
      <c r="AH14" s="39"/>
      <c r="AI14" s="29"/>
      <c r="AJ14" s="67">
        <f t="shared" si="2"/>
        <v>0</v>
      </c>
    </row>
    <row r="15" spans="2:36" s="10" customFormat="1" ht="16" thickBot="1" x14ac:dyDescent="0.25">
      <c r="C15" s="8" t="s">
        <v>3</v>
      </c>
      <c r="D15" s="50">
        <f t="shared" ref="D15:AH15" si="3">SUM(D7:D14)</f>
        <v>0</v>
      </c>
      <c r="E15" s="50">
        <f t="shared" si="3"/>
        <v>0</v>
      </c>
      <c r="F15" s="50">
        <f t="shared" si="3"/>
        <v>0</v>
      </c>
      <c r="G15" s="51">
        <f t="shared" si="3"/>
        <v>0</v>
      </c>
      <c r="H15" s="50">
        <f t="shared" si="3"/>
        <v>0</v>
      </c>
      <c r="I15" s="50">
        <f t="shared" si="3"/>
        <v>0</v>
      </c>
      <c r="J15" s="50">
        <f t="shared" si="3"/>
        <v>0</v>
      </c>
      <c r="K15" s="51">
        <f t="shared" si="3"/>
        <v>0</v>
      </c>
      <c r="L15" s="50">
        <f t="shared" si="3"/>
        <v>0</v>
      </c>
      <c r="M15" s="50">
        <f t="shared" si="3"/>
        <v>0</v>
      </c>
      <c r="N15" s="50">
        <f t="shared" si="3"/>
        <v>0</v>
      </c>
      <c r="O15" s="50">
        <f t="shared" si="3"/>
        <v>0</v>
      </c>
      <c r="P15" s="50">
        <f t="shared" si="3"/>
        <v>0</v>
      </c>
      <c r="Q15" s="50">
        <f t="shared" si="3"/>
        <v>0</v>
      </c>
      <c r="R15" s="50">
        <f t="shared" si="3"/>
        <v>0</v>
      </c>
      <c r="S15" s="50">
        <f t="shared" si="3"/>
        <v>0</v>
      </c>
      <c r="T15" s="50">
        <f t="shared" si="3"/>
        <v>0</v>
      </c>
      <c r="U15" s="50">
        <f t="shared" si="3"/>
        <v>0</v>
      </c>
      <c r="V15" s="52">
        <f t="shared" si="3"/>
        <v>0</v>
      </c>
      <c r="W15" s="50">
        <f t="shared" si="3"/>
        <v>0</v>
      </c>
      <c r="X15" s="50">
        <f t="shared" si="3"/>
        <v>0</v>
      </c>
      <c r="Y15" s="50">
        <f t="shared" si="3"/>
        <v>0</v>
      </c>
      <c r="Z15" s="52">
        <f t="shared" si="3"/>
        <v>0</v>
      </c>
      <c r="AA15" s="50">
        <f t="shared" si="3"/>
        <v>0</v>
      </c>
      <c r="AB15" s="50">
        <f t="shared" si="3"/>
        <v>0</v>
      </c>
      <c r="AC15" s="50">
        <f t="shared" si="3"/>
        <v>0</v>
      </c>
      <c r="AD15" s="50">
        <f t="shared" si="3"/>
        <v>0</v>
      </c>
      <c r="AE15" s="50">
        <f t="shared" si="3"/>
        <v>0</v>
      </c>
      <c r="AF15" s="50">
        <f t="shared" si="3"/>
        <v>0</v>
      </c>
      <c r="AG15" s="50">
        <f t="shared" si="3"/>
        <v>0</v>
      </c>
      <c r="AH15" s="53">
        <f t="shared" si="3"/>
        <v>0</v>
      </c>
      <c r="AI15" s="31"/>
      <c r="AJ15" s="62">
        <f t="shared" si="2"/>
        <v>0</v>
      </c>
    </row>
    <row r="16" spans="2:36" s="10" customFormat="1" ht="6.75" customHeight="1" x14ac:dyDescent="0.2"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32"/>
      <c r="AJ16" s="63"/>
    </row>
    <row r="17" spans="3:36" x14ac:dyDescent="0.2">
      <c r="C17" s="23" t="s">
        <v>4</v>
      </c>
      <c r="D17" s="127">
        <f>D4</f>
        <v>44621</v>
      </c>
      <c r="E17" s="128">
        <f t="shared" ref="E17:AF17" si="4">E4</f>
        <v>44622</v>
      </c>
      <c r="F17" s="128">
        <f t="shared" si="4"/>
        <v>44623</v>
      </c>
      <c r="G17" s="128">
        <f t="shared" si="4"/>
        <v>44624</v>
      </c>
      <c r="H17" s="128">
        <f t="shared" si="4"/>
        <v>44625</v>
      </c>
      <c r="I17" s="128">
        <f t="shared" si="4"/>
        <v>44626</v>
      </c>
      <c r="J17" s="128">
        <f t="shared" si="4"/>
        <v>44627</v>
      </c>
      <c r="K17" s="128">
        <f t="shared" si="4"/>
        <v>44628</v>
      </c>
      <c r="L17" s="128">
        <f t="shared" si="4"/>
        <v>44629</v>
      </c>
      <c r="M17" s="128">
        <f t="shared" si="4"/>
        <v>44630</v>
      </c>
      <c r="N17" s="128">
        <f t="shared" si="4"/>
        <v>44631</v>
      </c>
      <c r="O17" s="128">
        <f t="shared" si="4"/>
        <v>44632</v>
      </c>
      <c r="P17" s="128">
        <f t="shared" si="4"/>
        <v>44633</v>
      </c>
      <c r="Q17" s="128">
        <f t="shared" si="4"/>
        <v>44634</v>
      </c>
      <c r="R17" s="128">
        <f t="shared" si="4"/>
        <v>44635</v>
      </c>
      <c r="S17" s="128">
        <f t="shared" si="4"/>
        <v>44636</v>
      </c>
      <c r="T17" s="128">
        <f t="shared" si="4"/>
        <v>44637</v>
      </c>
      <c r="U17" s="128">
        <f t="shared" si="4"/>
        <v>44638</v>
      </c>
      <c r="V17" s="128">
        <f t="shared" si="4"/>
        <v>44639</v>
      </c>
      <c r="W17" s="128">
        <f t="shared" si="4"/>
        <v>44640</v>
      </c>
      <c r="X17" s="128">
        <f t="shared" si="4"/>
        <v>44641</v>
      </c>
      <c r="Y17" s="128">
        <f t="shared" si="4"/>
        <v>44642</v>
      </c>
      <c r="Z17" s="128">
        <f t="shared" si="4"/>
        <v>44643</v>
      </c>
      <c r="AA17" s="128">
        <f t="shared" si="4"/>
        <v>44644</v>
      </c>
      <c r="AB17" s="128">
        <f t="shared" si="4"/>
        <v>44645</v>
      </c>
      <c r="AC17" s="128">
        <f t="shared" si="4"/>
        <v>44646</v>
      </c>
      <c r="AD17" s="128">
        <f t="shared" si="4"/>
        <v>44647</v>
      </c>
      <c r="AE17" s="128">
        <f t="shared" si="4"/>
        <v>44648</v>
      </c>
      <c r="AF17" s="128">
        <f t="shared" si="4"/>
        <v>44649</v>
      </c>
      <c r="AG17" s="128">
        <f t="shared" ref="AG17:AH17" si="5">AG4</f>
        <v>44650</v>
      </c>
      <c r="AH17" s="126">
        <f t="shared" si="5"/>
        <v>44651</v>
      </c>
      <c r="AI17" s="15"/>
      <c r="AJ17" s="64" t="s">
        <v>4</v>
      </c>
    </row>
    <row r="18" spans="3:36" x14ac:dyDescent="0.2">
      <c r="C18" s="105"/>
      <c r="D18" s="40"/>
      <c r="E18" s="40"/>
      <c r="F18" s="40"/>
      <c r="G18" s="42"/>
      <c r="H18" s="40"/>
      <c r="I18" s="40"/>
      <c r="J18" s="40"/>
      <c r="K18" s="42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3"/>
      <c r="W18" s="40"/>
      <c r="X18" s="40"/>
      <c r="Y18" s="40"/>
      <c r="Z18" s="43"/>
      <c r="AA18" s="40"/>
      <c r="AB18" s="40"/>
      <c r="AC18" s="40"/>
      <c r="AD18" s="40"/>
      <c r="AE18" s="40"/>
      <c r="AF18" s="40"/>
      <c r="AG18" s="40"/>
      <c r="AH18" s="44"/>
      <c r="AI18" s="33"/>
      <c r="AJ18" s="68">
        <f t="shared" ref="AJ18:AJ74" si="6">SUM(D18:AH18)</f>
        <v>0</v>
      </c>
    </row>
    <row r="19" spans="3:36" x14ac:dyDescent="0.2">
      <c r="C19" s="105"/>
      <c r="D19" s="40"/>
      <c r="E19" s="40"/>
      <c r="F19" s="40"/>
      <c r="G19" s="42"/>
      <c r="H19" s="40"/>
      <c r="I19" s="40"/>
      <c r="J19" s="40"/>
      <c r="K19" s="42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3"/>
      <c r="W19" s="40"/>
      <c r="X19" s="40"/>
      <c r="Y19" s="40"/>
      <c r="Z19" s="43"/>
      <c r="AA19" s="40"/>
      <c r="AB19" s="40"/>
      <c r="AC19" s="40"/>
      <c r="AD19" s="40"/>
      <c r="AE19" s="40"/>
      <c r="AF19" s="40"/>
      <c r="AG19" s="40"/>
      <c r="AH19" s="44"/>
      <c r="AI19" s="33"/>
      <c r="AJ19" s="68">
        <f t="shared" si="6"/>
        <v>0</v>
      </c>
    </row>
    <row r="20" spans="3:36" x14ac:dyDescent="0.2">
      <c r="C20" s="105"/>
      <c r="D20" s="40"/>
      <c r="E20" s="40"/>
      <c r="F20" s="40"/>
      <c r="G20" s="42"/>
      <c r="H20" s="40"/>
      <c r="I20" s="40"/>
      <c r="J20" s="40"/>
      <c r="K20" s="42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3"/>
      <c r="W20" s="40"/>
      <c r="X20" s="40"/>
      <c r="Y20" s="40"/>
      <c r="Z20" s="43"/>
      <c r="AA20" s="40"/>
      <c r="AB20" s="40"/>
      <c r="AC20" s="40"/>
      <c r="AD20" s="40"/>
      <c r="AE20" s="40"/>
      <c r="AF20" s="40"/>
      <c r="AG20" s="40"/>
      <c r="AH20" s="44"/>
      <c r="AI20" s="33"/>
      <c r="AJ20" s="68">
        <f t="shared" si="6"/>
        <v>0</v>
      </c>
    </row>
    <row r="21" spans="3:36" x14ac:dyDescent="0.2">
      <c r="C21" s="105"/>
      <c r="D21" s="40"/>
      <c r="E21" s="40"/>
      <c r="F21" s="40"/>
      <c r="G21" s="42"/>
      <c r="H21" s="40"/>
      <c r="I21" s="40"/>
      <c r="J21" s="40"/>
      <c r="K21" s="42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3"/>
      <c r="W21" s="40"/>
      <c r="X21" s="40"/>
      <c r="Y21" s="40"/>
      <c r="Z21" s="43"/>
      <c r="AA21" s="40"/>
      <c r="AB21" s="40"/>
      <c r="AC21" s="40"/>
      <c r="AD21" s="40"/>
      <c r="AE21" s="40"/>
      <c r="AF21" s="40"/>
      <c r="AG21" s="40"/>
      <c r="AH21" s="44"/>
      <c r="AI21" s="33"/>
      <c r="AJ21" s="68">
        <f t="shared" si="6"/>
        <v>0</v>
      </c>
    </row>
    <row r="22" spans="3:36" x14ac:dyDescent="0.2">
      <c r="C22" s="105"/>
      <c r="D22" s="40"/>
      <c r="E22" s="40"/>
      <c r="F22" s="40"/>
      <c r="G22" s="42"/>
      <c r="H22" s="40"/>
      <c r="I22" s="40"/>
      <c r="J22" s="40"/>
      <c r="K22" s="42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3"/>
      <c r="W22" s="40"/>
      <c r="X22" s="40"/>
      <c r="Y22" s="40"/>
      <c r="Z22" s="43"/>
      <c r="AA22" s="40"/>
      <c r="AB22" s="40"/>
      <c r="AC22" s="40"/>
      <c r="AD22" s="40"/>
      <c r="AE22" s="40"/>
      <c r="AF22" s="40"/>
      <c r="AG22" s="40"/>
      <c r="AH22" s="44"/>
      <c r="AI22" s="33"/>
      <c r="AJ22" s="68">
        <f t="shared" si="6"/>
        <v>0</v>
      </c>
    </row>
    <row r="23" spans="3:36" x14ac:dyDescent="0.2">
      <c r="C23" s="105"/>
      <c r="D23" s="40"/>
      <c r="E23" s="40"/>
      <c r="F23" s="40"/>
      <c r="G23" s="42"/>
      <c r="H23" s="40"/>
      <c r="I23" s="40"/>
      <c r="J23" s="40"/>
      <c r="K23" s="42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3"/>
      <c r="W23" s="40"/>
      <c r="X23" s="40"/>
      <c r="Y23" s="40"/>
      <c r="Z23" s="43"/>
      <c r="AA23" s="40"/>
      <c r="AB23" s="40"/>
      <c r="AC23" s="40"/>
      <c r="AD23" s="40"/>
      <c r="AE23" s="40"/>
      <c r="AF23" s="40"/>
      <c r="AG23" s="40"/>
      <c r="AH23" s="44"/>
      <c r="AI23" s="33"/>
      <c r="AJ23" s="68">
        <f t="shared" si="6"/>
        <v>0</v>
      </c>
    </row>
    <row r="24" spans="3:36" x14ac:dyDescent="0.2">
      <c r="C24" s="105"/>
      <c r="D24" s="40"/>
      <c r="E24" s="40"/>
      <c r="F24" s="40"/>
      <c r="G24" s="42"/>
      <c r="H24" s="40"/>
      <c r="I24" s="40"/>
      <c r="J24" s="40"/>
      <c r="K24" s="42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3"/>
      <c r="W24" s="40"/>
      <c r="X24" s="40"/>
      <c r="Y24" s="40"/>
      <c r="Z24" s="43"/>
      <c r="AA24" s="40"/>
      <c r="AB24" s="40"/>
      <c r="AC24" s="40"/>
      <c r="AD24" s="40"/>
      <c r="AE24" s="40"/>
      <c r="AF24" s="40"/>
      <c r="AG24" s="40"/>
      <c r="AH24" s="44"/>
      <c r="AI24" s="33"/>
      <c r="AJ24" s="68">
        <f t="shared" si="6"/>
        <v>0</v>
      </c>
    </row>
    <row r="25" spans="3:36" x14ac:dyDescent="0.2">
      <c r="C25" s="105"/>
      <c r="D25" s="40"/>
      <c r="E25" s="40"/>
      <c r="F25" s="40"/>
      <c r="G25" s="42"/>
      <c r="H25" s="40"/>
      <c r="I25" s="40"/>
      <c r="J25" s="40"/>
      <c r="K25" s="42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3"/>
      <c r="W25" s="40"/>
      <c r="X25" s="40"/>
      <c r="Y25" s="40"/>
      <c r="Z25" s="43"/>
      <c r="AA25" s="40"/>
      <c r="AB25" s="40"/>
      <c r="AC25" s="40"/>
      <c r="AD25" s="40"/>
      <c r="AE25" s="40"/>
      <c r="AF25" s="40"/>
      <c r="AG25" s="40"/>
      <c r="AH25" s="44"/>
      <c r="AI25" s="33"/>
      <c r="AJ25" s="68">
        <f t="shared" si="6"/>
        <v>0</v>
      </c>
    </row>
    <row r="26" spans="3:36" x14ac:dyDescent="0.2">
      <c r="C26" s="105"/>
      <c r="D26" s="40"/>
      <c r="E26" s="40"/>
      <c r="F26" s="40"/>
      <c r="G26" s="42"/>
      <c r="H26" s="40"/>
      <c r="I26" s="40"/>
      <c r="J26" s="40"/>
      <c r="K26" s="42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3"/>
      <c r="W26" s="40"/>
      <c r="X26" s="40"/>
      <c r="Y26" s="40"/>
      <c r="Z26" s="43"/>
      <c r="AA26" s="40"/>
      <c r="AB26" s="40"/>
      <c r="AC26" s="40"/>
      <c r="AD26" s="40"/>
      <c r="AE26" s="40"/>
      <c r="AF26" s="40"/>
      <c r="AG26" s="40"/>
      <c r="AH26" s="44"/>
      <c r="AI26" s="33"/>
      <c r="AJ26" s="68">
        <f t="shared" si="6"/>
        <v>0</v>
      </c>
    </row>
    <row r="27" spans="3:36" x14ac:dyDescent="0.2">
      <c r="C27" s="105"/>
      <c r="D27" s="40"/>
      <c r="E27" s="40"/>
      <c r="F27" s="40"/>
      <c r="G27" s="42"/>
      <c r="H27" s="40"/>
      <c r="I27" s="40"/>
      <c r="J27" s="40"/>
      <c r="K27" s="42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3"/>
      <c r="W27" s="40"/>
      <c r="X27" s="40"/>
      <c r="Y27" s="40"/>
      <c r="Z27" s="43"/>
      <c r="AA27" s="40"/>
      <c r="AB27" s="40"/>
      <c r="AC27" s="40"/>
      <c r="AD27" s="40"/>
      <c r="AE27" s="40"/>
      <c r="AF27" s="40"/>
      <c r="AG27" s="40"/>
      <c r="AH27" s="44"/>
      <c r="AI27" s="33"/>
      <c r="AJ27" s="68">
        <f t="shared" si="6"/>
        <v>0</v>
      </c>
    </row>
    <row r="28" spans="3:36" x14ac:dyDescent="0.2">
      <c r="C28" s="105"/>
      <c r="D28" s="40"/>
      <c r="E28" s="40"/>
      <c r="F28" s="40"/>
      <c r="G28" s="42"/>
      <c r="H28" s="40"/>
      <c r="I28" s="40"/>
      <c r="J28" s="40"/>
      <c r="K28" s="42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3"/>
      <c r="W28" s="40"/>
      <c r="X28" s="40"/>
      <c r="Y28" s="40"/>
      <c r="Z28" s="43"/>
      <c r="AA28" s="40"/>
      <c r="AB28" s="40"/>
      <c r="AC28" s="40"/>
      <c r="AD28" s="40"/>
      <c r="AE28" s="40"/>
      <c r="AF28" s="40"/>
      <c r="AG28" s="40"/>
      <c r="AH28" s="44"/>
      <c r="AI28" s="33"/>
      <c r="AJ28" s="68">
        <f t="shared" si="6"/>
        <v>0</v>
      </c>
    </row>
    <row r="29" spans="3:36" x14ac:dyDescent="0.2">
      <c r="C29" s="105"/>
      <c r="D29" s="40"/>
      <c r="E29" s="40"/>
      <c r="F29" s="40"/>
      <c r="G29" s="42"/>
      <c r="H29" s="40"/>
      <c r="I29" s="40"/>
      <c r="J29" s="40"/>
      <c r="K29" s="42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3"/>
      <c r="W29" s="40"/>
      <c r="X29" s="40"/>
      <c r="Y29" s="40"/>
      <c r="Z29" s="43"/>
      <c r="AA29" s="40"/>
      <c r="AB29" s="40"/>
      <c r="AC29" s="40"/>
      <c r="AD29" s="40"/>
      <c r="AE29" s="40"/>
      <c r="AF29" s="40"/>
      <c r="AG29" s="40"/>
      <c r="AH29" s="44"/>
      <c r="AI29" s="33"/>
      <c r="AJ29" s="68">
        <f t="shared" si="6"/>
        <v>0</v>
      </c>
    </row>
    <row r="30" spans="3:36" x14ac:dyDescent="0.2">
      <c r="C30" s="105"/>
      <c r="D30" s="40"/>
      <c r="E30" s="40"/>
      <c r="F30" s="40"/>
      <c r="G30" s="42"/>
      <c r="H30" s="40"/>
      <c r="I30" s="40"/>
      <c r="J30" s="40"/>
      <c r="K30" s="42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3"/>
      <c r="W30" s="40"/>
      <c r="X30" s="40"/>
      <c r="Y30" s="40"/>
      <c r="Z30" s="43"/>
      <c r="AA30" s="40"/>
      <c r="AB30" s="40"/>
      <c r="AC30" s="40"/>
      <c r="AD30" s="40"/>
      <c r="AE30" s="40"/>
      <c r="AF30" s="40"/>
      <c r="AG30" s="40"/>
      <c r="AH30" s="44"/>
      <c r="AI30" s="33"/>
      <c r="AJ30" s="68">
        <f t="shared" si="6"/>
        <v>0</v>
      </c>
    </row>
    <row r="31" spans="3:36" x14ac:dyDescent="0.2">
      <c r="C31" s="105"/>
      <c r="D31" s="40"/>
      <c r="E31" s="40"/>
      <c r="F31" s="40"/>
      <c r="G31" s="42"/>
      <c r="H31" s="40"/>
      <c r="I31" s="40"/>
      <c r="J31" s="40"/>
      <c r="K31" s="42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3"/>
      <c r="W31" s="40"/>
      <c r="X31" s="40"/>
      <c r="Y31" s="40"/>
      <c r="Z31" s="43"/>
      <c r="AA31" s="40"/>
      <c r="AB31" s="40"/>
      <c r="AC31" s="40"/>
      <c r="AD31" s="40"/>
      <c r="AE31" s="40"/>
      <c r="AF31" s="40"/>
      <c r="AG31" s="40"/>
      <c r="AH31" s="44"/>
      <c r="AI31" s="33"/>
      <c r="AJ31" s="68">
        <f t="shared" si="6"/>
        <v>0</v>
      </c>
    </row>
    <row r="32" spans="3:36" x14ac:dyDescent="0.2">
      <c r="C32" s="105"/>
      <c r="D32" s="40"/>
      <c r="E32" s="40"/>
      <c r="F32" s="40"/>
      <c r="G32" s="42"/>
      <c r="H32" s="40"/>
      <c r="I32" s="40"/>
      <c r="J32" s="40"/>
      <c r="K32" s="42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3"/>
      <c r="W32" s="40"/>
      <c r="X32" s="40"/>
      <c r="Y32" s="40"/>
      <c r="Z32" s="43"/>
      <c r="AA32" s="40"/>
      <c r="AB32" s="40"/>
      <c r="AC32" s="40"/>
      <c r="AD32" s="40"/>
      <c r="AE32" s="40"/>
      <c r="AF32" s="40"/>
      <c r="AG32" s="40"/>
      <c r="AH32" s="44"/>
      <c r="AI32" s="33"/>
      <c r="AJ32" s="68">
        <f t="shared" si="6"/>
        <v>0</v>
      </c>
    </row>
    <row r="33" spans="3:37" x14ac:dyDescent="0.2">
      <c r="C33" s="105"/>
      <c r="D33" s="40"/>
      <c r="E33" s="40"/>
      <c r="F33" s="40"/>
      <c r="G33" s="42"/>
      <c r="H33" s="40"/>
      <c r="I33" s="40"/>
      <c r="J33" s="40"/>
      <c r="K33" s="42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3"/>
      <c r="W33" s="40"/>
      <c r="X33" s="40"/>
      <c r="Y33" s="40"/>
      <c r="Z33" s="43"/>
      <c r="AA33" s="40"/>
      <c r="AB33" s="40"/>
      <c r="AC33" s="40"/>
      <c r="AD33" s="40"/>
      <c r="AE33" s="40"/>
      <c r="AF33" s="40"/>
      <c r="AG33" s="40"/>
      <c r="AH33" s="44"/>
      <c r="AI33" s="33"/>
      <c r="AJ33" s="68">
        <f t="shared" si="6"/>
        <v>0</v>
      </c>
    </row>
    <row r="34" spans="3:37" x14ac:dyDescent="0.2">
      <c r="C34" s="105"/>
      <c r="D34" s="40"/>
      <c r="E34" s="40"/>
      <c r="F34" s="40"/>
      <c r="G34" s="42"/>
      <c r="H34" s="40"/>
      <c r="I34" s="40"/>
      <c r="J34" s="40"/>
      <c r="K34" s="42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3"/>
      <c r="W34" s="40"/>
      <c r="X34" s="40"/>
      <c r="Y34" s="40"/>
      <c r="Z34" s="43"/>
      <c r="AA34" s="40"/>
      <c r="AB34" s="40"/>
      <c r="AC34" s="40"/>
      <c r="AD34" s="40"/>
      <c r="AE34" s="40"/>
      <c r="AF34" s="40"/>
      <c r="AG34" s="40"/>
      <c r="AH34" s="44"/>
      <c r="AI34" s="33"/>
      <c r="AJ34" s="68">
        <f t="shared" si="6"/>
        <v>0</v>
      </c>
    </row>
    <row r="35" spans="3:37" x14ac:dyDescent="0.2">
      <c r="C35" s="105"/>
      <c r="D35" s="40"/>
      <c r="E35" s="40"/>
      <c r="F35" s="40"/>
      <c r="G35" s="42"/>
      <c r="H35" s="40"/>
      <c r="I35" s="40"/>
      <c r="J35" s="40"/>
      <c r="K35" s="42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3"/>
      <c r="W35" s="40"/>
      <c r="X35" s="40"/>
      <c r="Y35" s="40"/>
      <c r="Z35" s="43"/>
      <c r="AA35" s="40"/>
      <c r="AB35" s="40"/>
      <c r="AC35" s="40"/>
      <c r="AD35" s="40"/>
      <c r="AE35" s="40"/>
      <c r="AF35" s="40"/>
      <c r="AG35" s="40"/>
      <c r="AH35" s="44"/>
      <c r="AI35" s="33"/>
      <c r="AJ35" s="68">
        <f t="shared" si="6"/>
        <v>0</v>
      </c>
    </row>
    <row r="36" spans="3:37" x14ac:dyDescent="0.2">
      <c r="C36" s="105"/>
      <c r="D36" s="40"/>
      <c r="E36" s="40"/>
      <c r="F36" s="40"/>
      <c r="G36" s="42"/>
      <c r="H36" s="40"/>
      <c r="I36" s="40"/>
      <c r="J36" s="40"/>
      <c r="K36" s="42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3"/>
      <c r="W36" s="40"/>
      <c r="X36" s="40"/>
      <c r="Y36" s="40"/>
      <c r="Z36" s="43"/>
      <c r="AA36" s="40"/>
      <c r="AB36" s="40"/>
      <c r="AC36" s="40"/>
      <c r="AD36" s="40"/>
      <c r="AE36" s="40"/>
      <c r="AF36" s="40"/>
      <c r="AG36" s="40"/>
      <c r="AH36" s="44"/>
      <c r="AI36" s="33"/>
      <c r="AJ36" s="68">
        <f t="shared" ref="AJ36:AJ50" si="7">SUM(D36:AH36)</f>
        <v>0</v>
      </c>
    </row>
    <row r="37" spans="3:37" x14ac:dyDescent="0.2">
      <c r="C37" s="105"/>
      <c r="D37" s="40"/>
      <c r="E37" s="40"/>
      <c r="F37" s="40"/>
      <c r="G37" s="42"/>
      <c r="H37" s="40"/>
      <c r="I37" s="40"/>
      <c r="J37" s="40"/>
      <c r="K37" s="42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3"/>
      <c r="W37" s="40"/>
      <c r="X37" s="40"/>
      <c r="Y37" s="40"/>
      <c r="Z37" s="43"/>
      <c r="AA37" s="40"/>
      <c r="AB37" s="40"/>
      <c r="AC37" s="40"/>
      <c r="AD37" s="40"/>
      <c r="AE37" s="40"/>
      <c r="AF37" s="40"/>
      <c r="AG37" s="40"/>
      <c r="AH37" s="44"/>
      <c r="AI37" s="33"/>
      <c r="AJ37" s="68">
        <f t="shared" si="7"/>
        <v>0</v>
      </c>
    </row>
    <row r="38" spans="3:37" x14ac:dyDescent="0.2">
      <c r="C38" s="105"/>
      <c r="D38" s="40"/>
      <c r="E38" s="40"/>
      <c r="F38" s="40"/>
      <c r="G38" s="42"/>
      <c r="H38" s="40"/>
      <c r="I38" s="40"/>
      <c r="J38" s="40"/>
      <c r="K38" s="42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3"/>
      <c r="W38" s="40"/>
      <c r="X38" s="40"/>
      <c r="Y38" s="40"/>
      <c r="Z38" s="43"/>
      <c r="AA38" s="40"/>
      <c r="AB38" s="40"/>
      <c r="AC38" s="40"/>
      <c r="AD38" s="40"/>
      <c r="AE38" s="40"/>
      <c r="AF38" s="40"/>
      <c r="AG38" s="40"/>
      <c r="AH38" s="44"/>
      <c r="AI38" s="33"/>
      <c r="AJ38" s="68">
        <f t="shared" si="7"/>
        <v>0</v>
      </c>
    </row>
    <row r="39" spans="3:37" x14ac:dyDescent="0.2">
      <c r="C39" s="105"/>
      <c r="D39" s="40"/>
      <c r="E39" s="40"/>
      <c r="F39" s="40"/>
      <c r="G39" s="42"/>
      <c r="H39" s="40"/>
      <c r="I39" s="40"/>
      <c r="J39" s="40"/>
      <c r="K39" s="42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3"/>
      <c r="W39" s="40"/>
      <c r="X39" s="40"/>
      <c r="Y39" s="40"/>
      <c r="Z39" s="43"/>
      <c r="AA39" s="40"/>
      <c r="AB39" s="40"/>
      <c r="AC39" s="40"/>
      <c r="AD39" s="40"/>
      <c r="AE39" s="40"/>
      <c r="AF39" s="40"/>
      <c r="AG39" s="40"/>
      <c r="AH39" s="44"/>
      <c r="AI39" s="33"/>
      <c r="AJ39" s="68">
        <f t="shared" si="7"/>
        <v>0</v>
      </c>
    </row>
    <row r="40" spans="3:37" x14ac:dyDescent="0.2">
      <c r="C40" s="105"/>
      <c r="D40" s="40"/>
      <c r="E40" s="40"/>
      <c r="F40" s="40"/>
      <c r="G40" s="42"/>
      <c r="H40" s="40"/>
      <c r="I40" s="40"/>
      <c r="J40" s="40"/>
      <c r="K40" s="42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2"/>
      <c r="W40" s="40"/>
      <c r="X40" s="40"/>
      <c r="Y40" s="40"/>
      <c r="Z40" s="43"/>
      <c r="AA40" s="40"/>
      <c r="AB40" s="40"/>
      <c r="AC40" s="40"/>
      <c r="AD40" s="40"/>
      <c r="AE40" s="40"/>
      <c r="AF40" s="40"/>
      <c r="AG40" s="40"/>
      <c r="AH40" s="44"/>
      <c r="AI40" s="33"/>
      <c r="AJ40" s="68">
        <f t="shared" si="7"/>
        <v>0</v>
      </c>
    </row>
    <row r="41" spans="3:37" x14ac:dyDescent="0.2">
      <c r="C41" s="105"/>
      <c r="D41" s="40"/>
      <c r="E41" s="40"/>
      <c r="F41" s="40"/>
      <c r="G41" s="42"/>
      <c r="H41" s="40"/>
      <c r="I41" s="40"/>
      <c r="J41" s="40"/>
      <c r="K41" s="42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3"/>
      <c r="W41" s="40"/>
      <c r="X41" s="40"/>
      <c r="Y41" s="40"/>
      <c r="Z41" s="43"/>
      <c r="AA41" s="40"/>
      <c r="AB41" s="40"/>
      <c r="AC41" s="40"/>
      <c r="AD41" s="40"/>
      <c r="AE41" s="40"/>
      <c r="AF41" s="40"/>
      <c r="AG41" s="40"/>
      <c r="AH41" s="44"/>
      <c r="AI41" s="33"/>
      <c r="AJ41" s="68">
        <f t="shared" si="7"/>
        <v>0</v>
      </c>
    </row>
    <row r="42" spans="3:37" x14ac:dyDescent="0.2">
      <c r="C42" s="105"/>
      <c r="D42" s="40"/>
      <c r="E42" s="40"/>
      <c r="F42" s="40"/>
      <c r="G42" s="42"/>
      <c r="H42" s="40"/>
      <c r="I42" s="40"/>
      <c r="J42" s="40"/>
      <c r="K42" s="42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3"/>
      <c r="W42" s="40"/>
      <c r="X42" s="40"/>
      <c r="Y42" s="40"/>
      <c r="Z42" s="43"/>
      <c r="AA42" s="40"/>
      <c r="AB42" s="40"/>
      <c r="AC42" s="40"/>
      <c r="AD42" s="40"/>
      <c r="AE42" s="40"/>
      <c r="AF42" s="40"/>
      <c r="AG42" s="40"/>
      <c r="AH42" s="44"/>
      <c r="AI42" s="33"/>
      <c r="AJ42" s="68">
        <f t="shared" si="7"/>
        <v>0</v>
      </c>
    </row>
    <row r="43" spans="3:37" x14ac:dyDescent="0.2">
      <c r="C43" s="105"/>
      <c r="D43" s="40"/>
      <c r="E43" s="40"/>
      <c r="F43" s="40"/>
      <c r="G43" s="42"/>
      <c r="H43" s="40"/>
      <c r="I43" s="40"/>
      <c r="J43" s="40"/>
      <c r="K43" s="42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3"/>
      <c r="W43" s="40"/>
      <c r="X43" s="40"/>
      <c r="Y43" s="40"/>
      <c r="Z43" s="43"/>
      <c r="AA43" s="40"/>
      <c r="AB43" s="40"/>
      <c r="AC43" s="40"/>
      <c r="AD43" s="40"/>
      <c r="AE43" s="40"/>
      <c r="AF43" s="40"/>
      <c r="AG43" s="40"/>
      <c r="AH43" s="44"/>
      <c r="AI43" s="33"/>
      <c r="AJ43" s="68">
        <f t="shared" si="7"/>
        <v>0</v>
      </c>
      <c r="AK43" s="41"/>
    </row>
    <row r="44" spans="3:37" x14ac:dyDescent="0.2">
      <c r="C44" s="105"/>
      <c r="D44" s="40"/>
      <c r="E44" s="40"/>
      <c r="F44" s="40"/>
      <c r="G44" s="42"/>
      <c r="H44" s="40"/>
      <c r="I44" s="40"/>
      <c r="J44" s="40"/>
      <c r="K44" s="42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3"/>
      <c r="W44" s="40"/>
      <c r="X44" s="40"/>
      <c r="Y44" s="40"/>
      <c r="Z44" s="43"/>
      <c r="AA44" s="40"/>
      <c r="AB44" s="40"/>
      <c r="AC44" s="40"/>
      <c r="AD44" s="40"/>
      <c r="AE44" s="40"/>
      <c r="AF44" s="40"/>
      <c r="AG44" s="40"/>
      <c r="AH44" s="44"/>
      <c r="AI44" s="33"/>
      <c r="AJ44" s="68">
        <f t="shared" si="7"/>
        <v>0</v>
      </c>
    </row>
    <row r="45" spans="3:37" x14ac:dyDescent="0.2">
      <c r="C45" s="105"/>
      <c r="D45" s="40"/>
      <c r="E45" s="40"/>
      <c r="F45" s="40"/>
      <c r="G45" s="42"/>
      <c r="H45" s="40"/>
      <c r="I45" s="40"/>
      <c r="J45" s="40"/>
      <c r="K45" s="42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3"/>
      <c r="W45" s="40"/>
      <c r="X45" s="40"/>
      <c r="Y45" s="40"/>
      <c r="Z45" s="43"/>
      <c r="AA45" s="40"/>
      <c r="AB45" s="40"/>
      <c r="AC45" s="40"/>
      <c r="AD45" s="40"/>
      <c r="AE45" s="40"/>
      <c r="AF45" s="40"/>
      <c r="AG45" s="40"/>
      <c r="AH45" s="44"/>
      <c r="AI45" s="34"/>
      <c r="AJ45" s="68">
        <f t="shared" si="7"/>
        <v>0</v>
      </c>
    </row>
    <row r="46" spans="3:37" x14ac:dyDescent="0.2">
      <c r="C46" s="105"/>
      <c r="D46" s="40"/>
      <c r="E46" s="40"/>
      <c r="F46" s="40"/>
      <c r="G46" s="42"/>
      <c r="H46" s="40"/>
      <c r="I46" s="40"/>
      <c r="J46" s="40"/>
      <c r="K46" s="42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3"/>
      <c r="W46" s="40"/>
      <c r="X46" s="40"/>
      <c r="Y46" s="40"/>
      <c r="Z46" s="43"/>
      <c r="AA46" s="40"/>
      <c r="AB46" s="40"/>
      <c r="AC46" s="40"/>
      <c r="AD46" s="40"/>
      <c r="AE46" s="40"/>
      <c r="AF46" s="40"/>
      <c r="AG46" s="40"/>
      <c r="AH46" s="44"/>
      <c r="AI46" s="34"/>
      <c r="AJ46" s="68">
        <f t="shared" si="7"/>
        <v>0</v>
      </c>
    </row>
    <row r="47" spans="3:37" x14ac:dyDescent="0.2">
      <c r="C47" s="105"/>
      <c r="D47" s="40"/>
      <c r="E47" s="40"/>
      <c r="F47" s="40"/>
      <c r="G47" s="42"/>
      <c r="H47" s="40"/>
      <c r="I47" s="40"/>
      <c r="J47" s="40"/>
      <c r="K47" s="42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3"/>
      <c r="W47" s="40"/>
      <c r="X47" s="40"/>
      <c r="Y47" s="40"/>
      <c r="Z47" s="43"/>
      <c r="AA47" s="40"/>
      <c r="AB47" s="40"/>
      <c r="AC47" s="40"/>
      <c r="AD47" s="40"/>
      <c r="AE47" s="40"/>
      <c r="AF47" s="40"/>
      <c r="AG47" s="40"/>
      <c r="AH47" s="44"/>
      <c r="AI47" s="34"/>
      <c r="AJ47" s="68">
        <f t="shared" si="7"/>
        <v>0</v>
      </c>
    </row>
    <row r="48" spans="3:37" x14ac:dyDescent="0.2">
      <c r="C48" s="105"/>
      <c r="D48" s="40"/>
      <c r="E48" s="124"/>
      <c r="F48" s="123"/>
      <c r="G48" s="42"/>
      <c r="H48" s="40"/>
      <c r="I48" s="40"/>
      <c r="J48" s="40"/>
      <c r="K48" s="42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3"/>
      <c r="W48" s="40"/>
      <c r="X48" s="40"/>
      <c r="Y48" s="40"/>
      <c r="Z48" s="43"/>
      <c r="AA48" s="40"/>
      <c r="AB48" s="40"/>
      <c r="AC48" s="40"/>
      <c r="AD48" s="40"/>
      <c r="AE48" s="40"/>
      <c r="AF48" s="40"/>
      <c r="AG48" s="40"/>
      <c r="AH48" s="44"/>
      <c r="AI48" s="34"/>
      <c r="AJ48" s="68">
        <f t="shared" si="7"/>
        <v>0</v>
      </c>
    </row>
    <row r="49" spans="3:37" x14ac:dyDescent="0.2">
      <c r="C49" s="105"/>
      <c r="D49" s="40"/>
      <c r="E49" s="40"/>
      <c r="F49" s="40"/>
      <c r="G49" s="42"/>
      <c r="H49" s="40"/>
      <c r="I49" s="40"/>
      <c r="J49" s="40"/>
      <c r="K49" s="42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3"/>
      <c r="W49" s="40"/>
      <c r="X49" s="40"/>
      <c r="Y49" s="40"/>
      <c r="Z49" s="43"/>
      <c r="AA49" s="40"/>
      <c r="AB49" s="40"/>
      <c r="AC49" s="40"/>
      <c r="AD49" s="40"/>
      <c r="AE49" s="40"/>
      <c r="AF49" s="40"/>
      <c r="AG49" s="40"/>
      <c r="AH49" s="44"/>
      <c r="AI49" s="34"/>
      <c r="AJ49" s="68">
        <f t="shared" si="7"/>
        <v>0</v>
      </c>
    </row>
    <row r="50" spans="3:37" x14ac:dyDescent="0.2">
      <c r="C50" s="105"/>
      <c r="D50" s="40"/>
      <c r="E50" s="40"/>
      <c r="F50" s="40"/>
      <c r="G50" s="42"/>
      <c r="H50" s="40"/>
      <c r="I50" s="40"/>
      <c r="J50" s="40"/>
      <c r="K50" s="42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3"/>
      <c r="W50" s="40"/>
      <c r="X50" s="40"/>
      <c r="Y50" s="40"/>
      <c r="Z50" s="43"/>
      <c r="AA50" s="40"/>
      <c r="AB50" s="40"/>
      <c r="AC50" s="40"/>
      <c r="AD50" s="40"/>
      <c r="AE50" s="40"/>
      <c r="AF50" s="40"/>
      <c r="AG50" s="40"/>
      <c r="AH50" s="44"/>
      <c r="AI50" s="34"/>
      <c r="AJ50" s="68">
        <f t="shared" si="7"/>
        <v>0</v>
      </c>
    </row>
    <row r="51" spans="3:37" x14ac:dyDescent="0.2">
      <c r="C51" s="105"/>
      <c r="D51" s="40"/>
      <c r="E51" s="40"/>
      <c r="F51" s="40"/>
      <c r="G51" s="42"/>
      <c r="H51" s="40"/>
      <c r="I51" s="40"/>
      <c r="J51" s="40"/>
      <c r="K51" s="42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3"/>
      <c r="W51" s="40"/>
      <c r="X51" s="40"/>
      <c r="Y51" s="40"/>
      <c r="Z51" s="43"/>
      <c r="AA51" s="40"/>
      <c r="AB51" s="40"/>
      <c r="AC51" s="40"/>
      <c r="AD51" s="40"/>
      <c r="AE51" s="40"/>
      <c r="AF51" s="40"/>
      <c r="AG51" s="40"/>
      <c r="AH51" s="44"/>
      <c r="AI51" s="33"/>
      <c r="AJ51" s="68">
        <f t="shared" si="6"/>
        <v>0</v>
      </c>
    </row>
    <row r="52" spans="3:37" x14ac:dyDescent="0.2">
      <c r="C52" s="105"/>
      <c r="D52" s="40"/>
      <c r="E52" s="40"/>
      <c r="F52" s="40"/>
      <c r="G52" s="42"/>
      <c r="H52" s="40"/>
      <c r="I52" s="40"/>
      <c r="J52" s="40"/>
      <c r="K52" s="42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3"/>
      <c r="W52" s="40"/>
      <c r="X52" s="40"/>
      <c r="Y52" s="40"/>
      <c r="Z52" s="43"/>
      <c r="AA52" s="40"/>
      <c r="AB52" s="40"/>
      <c r="AC52" s="40"/>
      <c r="AD52" s="40"/>
      <c r="AE52" s="40"/>
      <c r="AF52" s="40"/>
      <c r="AG52" s="40"/>
      <c r="AH52" s="44"/>
      <c r="AI52" s="33"/>
      <c r="AJ52" s="68">
        <f t="shared" si="6"/>
        <v>0</v>
      </c>
    </row>
    <row r="53" spans="3:37" x14ac:dyDescent="0.2">
      <c r="C53" s="105"/>
      <c r="D53" s="40"/>
      <c r="E53" s="40"/>
      <c r="F53" s="40"/>
      <c r="G53" s="42"/>
      <c r="H53" s="40"/>
      <c r="I53" s="40"/>
      <c r="J53" s="40"/>
      <c r="K53" s="42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3"/>
      <c r="W53" s="40"/>
      <c r="X53" s="40"/>
      <c r="Y53" s="40"/>
      <c r="Z53" s="43"/>
      <c r="AA53" s="40"/>
      <c r="AB53" s="40"/>
      <c r="AC53" s="40"/>
      <c r="AD53" s="40"/>
      <c r="AE53" s="40"/>
      <c r="AF53" s="40"/>
      <c r="AG53" s="40"/>
      <c r="AH53" s="44"/>
      <c r="AI53" s="33"/>
      <c r="AJ53" s="68">
        <f t="shared" si="6"/>
        <v>0</v>
      </c>
    </row>
    <row r="54" spans="3:37" x14ac:dyDescent="0.2">
      <c r="C54" s="105"/>
      <c r="D54" s="40"/>
      <c r="E54" s="40"/>
      <c r="F54" s="40"/>
      <c r="G54" s="42"/>
      <c r="H54" s="40"/>
      <c r="I54" s="40"/>
      <c r="J54" s="40"/>
      <c r="K54" s="42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3"/>
      <c r="W54" s="40"/>
      <c r="X54" s="40"/>
      <c r="Y54" s="40"/>
      <c r="Z54" s="43"/>
      <c r="AA54" s="40"/>
      <c r="AB54" s="40"/>
      <c r="AC54" s="40"/>
      <c r="AD54" s="40"/>
      <c r="AE54" s="40"/>
      <c r="AF54" s="40"/>
      <c r="AG54" s="40"/>
      <c r="AH54" s="44"/>
      <c r="AI54" s="33"/>
      <c r="AJ54" s="68">
        <f t="shared" si="6"/>
        <v>0</v>
      </c>
    </row>
    <row r="55" spans="3:37" x14ac:dyDescent="0.2">
      <c r="C55" s="105"/>
      <c r="D55" s="40"/>
      <c r="E55" s="40"/>
      <c r="F55" s="40"/>
      <c r="G55" s="42"/>
      <c r="H55" s="40"/>
      <c r="I55" s="40"/>
      <c r="J55" s="40"/>
      <c r="K55" s="42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2"/>
      <c r="W55" s="40"/>
      <c r="X55" s="40"/>
      <c r="Y55" s="40"/>
      <c r="Z55" s="43"/>
      <c r="AA55" s="40"/>
      <c r="AB55" s="40"/>
      <c r="AC55" s="40"/>
      <c r="AD55" s="40"/>
      <c r="AE55" s="40"/>
      <c r="AF55" s="40"/>
      <c r="AG55" s="40"/>
      <c r="AH55" s="44"/>
      <c r="AI55" s="33"/>
      <c r="AJ55" s="68">
        <f t="shared" si="6"/>
        <v>0</v>
      </c>
    </row>
    <row r="56" spans="3:37" x14ac:dyDescent="0.2">
      <c r="C56" s="105"/>
      <c r="D56" s="40"/>
      <c r="E56" s="40"/>
      <c r="F56" s="40"/>
      <c r="G56" s="42"/>
      <c r="H56" s="40"/>
      <c r="I56" s="40"/>
      <c r="J56" s="40"/>
      <c r="K56" s="42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3"/>
      <c r="W56" s="40"/>
      <c r="X56" s="40"/>
      <c r="Y56" s="40"/>
      <c r="Z56" s="43"/>
      <c r="AA56" s="40"/>
      <c r="AB56" s="40"/>
      <c r="AC56" s="40"/>
      <c r="AD56" s="40"/>
      <c r="AE56" s="40"/>
      <c r="AF56" s="40"/>
      <c r="AG56" s="40"/>
      <c r="AH56" s="44"/>
      <c r="AI56" s="33"/>
      <c r="AJ56" s="68">
        <f t="shared" si="6"/>
        <v>0</v>
      </c>
    </row>
    <row r="57" spans="3:37" x14ac:dyDescent="0.2">
      <c r="C57" s="105"/>
      <c r="D57" s="40"/>
      <c r="E57" s="40"/>
      <c r="F57" s="40"/>
      <c r="G57" s="42"/>
      <c r="H57" s="40"/>
      <c r="I57" s="40"/>
      <c r="J57" s="40"/>
      <c r="K57" s="42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3"/>
      <c r="W57" s="40"/>
      <c r="X57" s="40"/>
      <c r="Y57" s="40"/>
      <c r="Z57" s="43"/>
      <c r="AA57" s="40"/>
      <c r="AB57" s="40"/>
      <c r="AC57" s="40"/>
      <c r="AD57" s="40"/>
      <c r="AE57" s="40"/>
      <c r="AF57" s="40"/>
      <c r="AG57" s="40"/>
      <c r="AH57" s="44"/>
      <c r="AI57" s="33"/>
      <c r="AJ57" s="68">
        <f t="shared" si="6"/>
        <v>0</v>
      </c>
    </row>
    <row r="58" spans="3:37" x14ac:dyDescent="0.2">
      <c r="C58" s="105"/>
      <c r="D58" s="40"/>
      <c r="E58" s="40"/>
      <c r="F58" s="40"/>
      <c r="G58" s="42"/>
      <c r="H58" s="40"/>
      <c r="I58" s="40"/>
      <c r="J58" s="40"/>
      <c r="K58" s="42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3"/>
      <c r="W58" s="40"/>
      <c r="X58" s="40"/>
      <c r="Y58" s="40"/>
      <c r="Z58" s="43"/>
      <c r="AA58" s="40"/>
      <c r="AB58" s="40"/>
      <c r="AC58" s="40"/>
      <c r="AD58" s="40"/>
      <c r="AE58" s="40"/>
      <c r="AF58" s="40"/>
      <c r="AG58" s="40"/>
      <c r="AH58" s="44"/>
      <c r="AI58" s="33"/>
      <c r="AJ58" s="68">
        <f t="shared" si="6"/>
        <v>0</v>
      </c>
      <c r="AK58" s="41"/>
    </row>
    <row r="59" spans="3:37" x14ac:dyDescent="0.2">
      <c r="C59" s="105"/>
      <c r="D59" s="40"/>
      <c r="E59" s="40"/>
      <c r="F59" s="40"/>
      <c r="G59" s="42"/>
      <c r="H59" s="40"/>
      <c r="I59" s="40"/>
      <c r="J59" s="40"/>
      <c r="K59" s="42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3"/>
      <c r="W59" s="40"/>
      <c r="X59" s="40"/>
      <c r="Y59" s="40"/>
      <c r="Z59" s="43"/>
      <c r="AA59" s="40"/>
      <c r="AB59" s="40"/>
      <c r="AC59" s="40"/>
      <c r="AD59" s="40"/>
      <c r="AE59" s="40"/>
      <c r="AF59" s="40"/>
      <c r="AG59" s="40"/>
      <c r="AH59" s="44"/>
      <c r="AI59" s="33"/>
      <c r="AJ59" s="68">
        <f t="shared" si="6"/>
        <v>0</v>
      </c>
    </row>
    <row r="60" spans="3:37" x14ac:dyDescent="0.2">
      <c r="C60" s="105"/>
      <c r="D60" s="40"/>
      <c r="E60" s="40"/>
      <c r="F60" s="40"/>
      <c r="G60" s="42"/>
      <c r="H60" s="40"/>
      <c r="I60" s="40"/>
      <c r="J60" s="40"/>
      <c r="K60" s="42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3"/>
      <c r="W60" s="40"/>
      <c r="X60" s="40"/>
      <c r="Y60" s="40"/>
      <c r="Z60" s="43"/>
      <c r="AA60" s="40"/>
      <c r="AB60" s="40"/>
      <c r="AC60" s="40"/>
      <c r="AD60" s="40"/>
      <c r="AE60" s="40"/>
      <c r="AF60" s="40"/>
      <c r="AG60" s="40"/>
      <c r="AH60" s="44"/>
      <c r="AI60" s="34"/>
      <c r="AJ60" s="68">
        <f t="shared" si="6"/>
        <v>0</v>
      </c>
    </row>
    <row r="61" spans="3:37" x14ac:dyDescent="0.2">
      <c r="C61" s="105"/>
      <c r="D61" s="40"/>
      <c r="E61" s="40"/>
      <c r="F61" s="40"/>
      <c r="G61" s="42"/>
      <c r="H61" s="40"/>
      <c r="I61" s="40"/>
      <c r="J61" s="40"/>
      <c r="K61" s="42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3"/>
      <c r="W61" s="40"/>
      <c r="X61" s="40"/>
      <c r="Y61" s="40"/>
      <c r="Z61" s="43"/>
      <c r="AA61" s="40"/>
      <c r="AB61" s="40"/>
      <c r="AC61" s="40"/>
      <c r="AD61" s="40"/>
      <c r="AE61" s="40"/>
      <c r="AF61" s="40"/>
      <c r="AG61" s="40"/>
      <c r="AH61" s="44"/>
      <c r="AI61" s="34"/>
      <c r="AJ61" s="68">
        <f t="shared" si="6"/>
        <v>0</v>
      </c>
    </row>
    <row r="62" spans="3:37" x14ac:dyDescent="0.2">
      <c r="C62" s="105"/>
      <c r="D62" s="40"/>
      <c r="E62" s="40"/>
      <c r="F62" s="40"/>
      <c r="G62" s="42"/>
      <c r="H62" s="40"/>
      <c r="I62" s="40"/>
      <c r="J62" s="40"/>
      <c r="K62" s="42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3"/>
      <c r="W62" s="40"/>
      <c r="X62" s="40"/>
      <c r="Y62" s="40"/>
      <c r="Z62" s="43"/>
      <c r="AA62" s="40"/>
      <c r="AB62" s="40"/>
      <c r="AC62" s="40"/>
      <c r="AD62" s="40"/>
      <c r="AE62" s="40"/>
      <c r="AF62" s="40"/>
      <c r="AG62" s="40"/>
      <c r="AH62" s="44"/>
      <c r="AI62" s="34"/>
      <c r="AJ62" s="68">
        <f t="shared" ref="AJ62" si="8">SUM(D62:AH62)</f>
        <v>0</v>
      </c>
    </row>
    <row r="63" spans="3:37" x14ac:dyDescent="0.2">
      <c r="C63" s="105"/>
      <c r="D63" s="40"/>
      <c r="E63" s="40"/>
      <c r="F63" s="40"/>
      <c r="G63" s="42"/>
      <c r="H63" s="40"/>
      <c r="I63" s="40"/>
      <c r="J63" s="40"/>
      <c r="K63" s="42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3"/>
      <c r="W63" s="40"/>
      <c r="X63" s="40"/>
      <c r="Y63" s="40"/>
      <c r="Z63" s="43"/>
      <c r="AA63" s="40"/>
      <c r="AB63" s="40"/>
      <c r="AC63" s="40"/>
      <c r="AD63" s="40"/>
      <c r="AE63" s="40"/>
      <c r="AF63" s="40"/>
      <c r="AG63" s="40"/>
      <c r="AH63" s="44"/>
      <c r="AI63" s="34"/>
      <c r="AJ63" s="68">
        <f t="shared" si="6"/>
        <v>0</v>
      </c>
    </row>
    <row r="64" spans="3:37" x14ac:dyDescent="0.2">
      <c r="C64" s="105"/>
      <c r="D64" s="40"/>
      <c r="E64" s="40"/>
      <c r="F64" s="40"/>
      <c r="G64" s="42"/>
      <c r="H64" s="40"/>
      <c r="I64" s="40"/>
      <c r="J64" s="40"/>
      <c r="K64" s="42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3"/>
      <c r="W64" s="40"/>
      <c r="X64" s="40"/>
      <c r="Y64" s="40"/>
      <c r="Z64" s="43"/>
      <c r="AA64" s="40"/>
      <c r="AB64" s="40"/>
      <c r="AC64" s="40"/>
      <c r="AD64" s="40"/>
      <c r="AE64" s="40"/>
      <c r="AF64" s="40"/>
      <c r="AG64" s="40"/>
      <c r="AH64" s="44"/>
      <c r="AI64" s="34"/>
      <c r="AJ64" s="68">
        <f t="shared" ref="AJ64" si="9">SUM(D64:AH64)</f>
        <v>0</v>
      </c>
    </row>
    <row r="65" spans="3:38" x14ac:dyDescent="0.2">
      <c r="C65" s="105"/>
      <c r="D65" s="40"/>
      <c r="E65" s="40"/>
      <c r="F65" s="40"/>
      <c r="G65" s="42"/>
      <c r="H65" s="40"/>
      <c r="I65" s="40"/>
      <c r="J65" s="40"/>
      <c r="K65" s="42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3"/>
      <c r="W65" s="40"/>
      <c r="X65" s="40"/>
      <c r="Y65" s="40"/>
      <c r="Z65" s="43"/>
      <c r="AA65" s="40"/>
      <c r="AB65" s="40"/>
      <c r="AC65" s="40"/>
      <c r="AD65" s="40"/>
      <c r="AE65" s="40"/>
      <c r="AF65" s="40"/>
      <c r="AG65" s="40"/>
      <c r="AH65" s="44"/>
      <c r="AI65" s="34"/>
      <c r="AJ65" s="68">
        <f t="shared" si="6"/>
        <v>0</v>
      </c>
    </row>
    <row r="66" spans="3:38" x14ac:dyDescent="0.2">
      <c r="C66" s="105"/>
      <c r="D66" s="40"/>
      <c r="E66" s="40"/>
      <c r="F66" s="40"/>
      <c r="G66" s="42"/>
      <c r="H66" s="40"/>
      <c r="I66" s="40"/>
      <c r="J66" s="40"/>
      <c r="K66" s="42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3"/>
      <c r="W66" s="40"/>
      <c r="X66" s="40"/>
      <c r="Y66" s="40"/>
      <c r="Z66" s="43"/>
      <c r="AA66" s="40"/>
      <c r="AB66" s="40"/>
      <c r="AC66" s="40"/>
      <c r="AD66" s="40"/>
      <c r="AE66" s="40"/>
      <c r="AF66" s="40"/>
      <c r="AG66" s="40"/>
      <c r="AH66" s="44"/>
      <c r="AI66" s="34"/>
      <c r="AJ66" s="68">
        <f t="shared" ref="AJ66" si="10">SUM(D66:AH66)</f>
        <v>0</v>
      </c>
    </row>
    <row r="67" spans="3:38" x14ac:dyDescent="0.2">
      <c r="C67" s="105"/>
      <c r="D67" s="40"/>
      <c r="E67" s="40"/>
      <c r="F67" s="40"/>
      <c r="G67" s="42"/>
      <c r="H67" s="40"/>
      <c r="I67" s="40"/>
      <c r="J67" s="40"/>
      <c r="K67" s="42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3"/>
      <c r="W67" s="40"/>
      <c r="X67" s="40"/>
      <c r="Y67" s="40"/>
      <c r="Z67" s="43"/>
      <c r="AA67" s="40"/>
      <c r="AB67" s="40"/>
      <c r="AC67" s="40"/>
      <c r="AD67" s="40"/>
      <c r="AE67" s="40"/>
      <c r="AF67" s="40"/>
      <c r="AG67" s="40"/>
      <c r="AH67" s="44"/>
      <c r="AI67" s="34"/>
      <c r="AJ67" s="68">
        <f t="shared" si="6"/>
        <v>0</v>
      </c>
    </row>
    <row r="68" spans="3:38" x14ac:dyDescent="0.2">
      <c r="C68" s="105"/>
      <c r="D68" s="40"/>
      <c r="E68" s="40"/>
      <c r="F68" s="40"/>
      <c r="G68" s="42"/>
      <c r="H68" s="40"/>
      <c r="I68" s="40"/>
      <c r="J68" s="40"/>
      <c r="K68" s="42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3"/>
      <c r="W68" s="40"/>
      <c r="X68" s="40"/>
      <c r="Y68" s="40"/>
      <c r="Z68" s="43"/>
      <c r="AA68" s="40"/>
      <c r="AB68" s="40"/>
      <c r="AC68" s="40"/>
      <c r="AD68" s="40"/>
      <c r="AE68" s="40"/>
      <c r="AF68" s="40"/>
      <c r="AG68" s="40"/>
      <c r="AH68" s="44"/>
      <c r="AI68" s="34"/>
      <c r="AJ68" s="68">
        <f t="shared" ref="AJ68" si="11">SUM(D68:AH68)</f>
        <v>0</v>
      </c>
    </row>
    <row r="69" spans="3:38" x14ac:dyDescent="0.2">
      <c r="C69" s="105"/>
      <c r="D69" s="40"/>
      <c r="E69" s="40"/>
      <c r="F69" s="40"/>
      <c r="G69" s="42"/>
      <c r="H69" s="40"/>
      <c r="I69" s="40"/>
      <c r="J69" s="40"/>
      <c r="K69" s="42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3"/>
      <c r="W69" s="40"/>
      <c r="X69" s="40"/>
      <c r="Y69" s="40"/>
      <c r="Z69" s="43"/>
      <c r="AA69" s="40"/>
      <c r="AB69" s="40"/>
      <c r="AC69" s="40"/>
      <c r="AD69" s="40"/>
      <c r="AE69" s="40"/>
      <c r="AF69" s="40"/>
      <c r="AG69" s="40"/>
      <c r="AH69" s="44"/>
      <c r="AI69" s="34"/>
      <c r="AJ69" s="68">
        <f t="shared" si="6"/>
        <v>0</v>
      </c>
    </row>
    <row r="70" spans="3:38" x14ac:dyDescent="0.2">
      <c r="C70" s="105"/>
      <c r="D70" s="40"/>
      <c r="E70" s="40"/>
      <c r="F70" s="40"/>
      <c r="G70" s="42"/>
      <c r="H70" s="40"/>
      <c r="I70" s="40"/>
      <c r="J70" s="40"/>
      <c r="K70" s="42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3"/>
      <c r="W70" s="40"/>
      <c r="X70" s="40"/>
      <c r="Y70" s="40"/>
      <c r="Z70" s="43"/>
      <c r="AA70" s="40"/>
      <c r="AB70" s="40"/>
      <c r="AC70" s="40"/>
      <c r="AD70" s="40"/>
      <c r="AE70" s="40"/>
      <c r="AF70" s="40"/>
      <c r="AG70" s="40"/>
      <c r="AH70" s="44"/>
      <c r="AI70" s="34"/>
      <c r="AJ70" s="68">
        <f t="shared" ref="AJ70" si="12">SUM(D70:AH70)</f>
        <v>0</v>
      </c>
    </row>
    <row r="71" spans="3:38" x14ac:dyDescent="0.2">
      <c r="C71" s="105"/>
      <c r="D71" s="40"/>
      <c r="E71" s="40"/>
      <c r="F71" s="40"/>
      <c r="G71" s="42"/>
      <c r="H71" s="40"/>
      <c r="I71" s="40"/>
      <c r="J71" s="40"/>
      <c r="K71" s="42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3"/>
      <c r="W71" s="40"/>
      <c r="X71" s="40"/>
      <c r="Y71" s="40"/>
      <c r="Z71" s="43"/>
      <c r="AA71" s="40"/>
      <c r="AB71" s="40"/>
      <c r="AC71" s="40"/>
      <c r="AD71" s="40"/>
      <c r="AE71" s="40"/>
      <c r="AF71" s="40"/>
      <c r="AG71" s="40"/>
      <c r="AH71" s="44"/>
      <c r="AI71" s="34"/>
      <c r="AJ71" s="68">
        <f t="shared" si="6"/>
        <v>0</v>
      </c>
    </row>
    <row r="72" spans="3:38" x14ac:dyDescent="0.2">
      <c r="C72" s="105"/>
      <c r="D72" s="40"/>
      <c r="E72" s="40"/>
      <c r="F72" s="40"/>
      <c r="G72" s="42"/>
      <c r="H72" s="40"/>
      <c r="I72" s="40"/>
      <c r="J72" s="40"/>
      <c r="K72" s="42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3"/>
      <c r="W72" s="40"/>
      <c r="X72" s="40"/>
      <c r="Y72" s="40"/>
      <c r="Z72" s="43"/>
      <c r="AA72" s="40"/>
      <c r="AB72" s="40"/>
      <c r="AC72" s="40"/>
      <c r="AD72" s="40"/>
      <c r="AE72" s="40"/>
      <c r="AF72" s="40"/>
      <c r="AG72" s="40"/>
      <c r="AH72" s="44"/>
      <c r="AI72" s="34"/>
      <c r="AJ72" s="68">
        <f t="shared" si="6"/>
        <v>0</v>
      </c>
    </row>
    <row r="73" spans="3:38" x14ac:dyDescent="0.2">
      <c r="C73" s="105"/>
      <c r="D73" s="40"/>
      <c r="E73" s="40"/>
      <c r="F73" s="40"/>
      <c r="G73" s="42"/>
      <c r="H73" s="40"/>
      <c r="I73" s="40"/>
      <c r="J73" s="40"/>
      <c r="K73" s="42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3"/>
      <c r="W73" s="40"/>
      <c r="X73" s="40"/>
      <c r="Y73" s="40"/>
      <c r="Z73" s="43"/>
      <c r="AA73" s="40"/>
      <c r="AB73" s="40"/>
      <c r="AC73" s="40"/>
      <c r="AD73" s="40"/>
      <c r="AE73" s="40"/>
      <c r="AF73" s="40"/>
      <c r="AG73" s="40"/>
      <c r="AH73" s="44"/>
      <c r="AI73" s="34"/>
      <c r="AJ73" s="68">
        <f t="shared" si="6"/>
        <v>0</v>
      </c>
    </row>
    <row r="74" spans="3:38" hidden="1" x14ac:dyDescent="0.2">
      <c r="C74" s="105"/>
      <c r="D74" s="40"/>
      <c r="E74" s="40"/>
      <c r="F74" s="40"/>
      <c r="G74" s="42"/>
      <c r="H74" s="40"/>
      <c r="I74" s="40"/>
      <c r="J74" s="40"/>
      <c r="K74" s="42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3"/>
      <c r="W74" s="40"/>
      <c r="X74" s="40"/>
      <c r="Y74" s="40"/>
      <c r="Z74" s="43"/>
      <c r="AA74" s="40"/>
      <c r="AB74" s="40"/>
      <c r="AC74" s="40"/>
      <c r="AD74" s="40"/>
      <c r="AE74" s="40"/>
      <c r="AF74" s="40"/>
      <c r="AG74" s="40"/>
      <c r="AH74" s="44"/>
      <c r="AI74" s="34"/>
      <c r="AJ74" s="68">
        <f t="shared" si="6"/>
        <v>0</v>
      </c>
    </row>
    <row r="75" spans="3:38" x14ac:dyDescent="0.2">
      <c r="C75" s="8" t="s">
        <v>5</v>
      </c>
      <c r="D75" s="54">
        <f t="shared" ref="D75:AH75" si="13">SUM(D18:D74)</f>
        <v>0</v>
      </c>
      <c r="E75" s="54">
        <f t="shared" si="13"/>
        <v>0</v>
      </c>
      <c r="F75" s="54">
        <f t="shared" si="13"/>
        <v>0</v>
      </c>
      <c r="G75" s="55">
        <f t="shared" si="13"/>
        <v>0</v>
      </c>
      <c r="H75" s="54">
        <f t="shared" si="13"/>
        <v>0</v>
      </c>
      <c r="I75" s="54">
        <f t="shared" si="13"/>
        <v>0</v>
      </c>
      <c r="J75" s="54">
        <f t="shared" si="13"/>
        <v>0</v>
      </c>
      <c r="K75" s="55">
        <f t="shared" si="13"/>
        <v>0</v>
      </c>
      <c r="L75" s="54">
        <f t="shared" si="13"/>
        <v>0</v>
      </c>
      <c r="M75" s="54">
        <f t="shared" si="13"/>
        <v>0</v>
      </c>
      <c r="N75" s="54">
        <f t="shared" si="13"/>
        <v>0</v>
      </c>
      <c r="O75" s="54">
        <f t="shared" si="13"/>
        <v>0</v>
      </c>
      <c r="P75" s="54">
        <f t="shared" si="13"/>
        <v>0</v>
      </c>
      <c r="Q75" s="54">
        <f t="shared" si="13"/>
        <v>0</v>
      </c>
      <c r="R75" s="54">
        <f t="shared" si="13"/>
        <v>0</v>
      </c>
      <c r="S75" s="54">
        <f t="shared" si="13"/>
        <v>0</v>
      </c>
      <c r="T75" s="54">
        <f t="shared" si="13"/>
        <v>0</v>
      </c>
      <c r="U75" s="54">
        <f t="shared" si="13"/>
        <v>0</v>
      </c>
      <c r="V75" s="56">
        <f t="shared" si="13"/>
        <v>0</v>
      </c>
      <c r="W75" s="54">
        <f t="shared" si="13"/>
        <v>0</v>
      </c>
      <c r="X75" s="54">
        <f t="shared" si="13"/>
        <v>0</v>
      </c>
      <c r="Y75" s="54">
        <f t="shared" si="13"/>
        <v>0</v>
      </c>
      <c r="Z75" s="56">
        <f t="shared" si="13"/>
        <v>0</v>
      </c>
      <c r="AA75" s="54">
        <f t="shared" si="13"/>
        <v>0</v>
      </c>
      <c r="AB75" s="54">
        <f t="shared" si="13"/>
        <v>0</v>
      </c>
      <c r="AC75" s="54">
        <f t="shared" si="13"/>
        <v>0</v>
      </c>
      <c r="AD75" s="54">
        <f t="shared" si="13"/>
        <v>0</v>
      </c>
      <c r="AE75" s="54">
        <f t="shared" si="13"/>
        <v>0</v>
      </c>
      <c r="AF75" s="54">
        <f t="shared" si="13"/>
        <v>0</v>
      </c>
      <c r="AG75" s="54">
        <f t="shared" si="13"/>
        <v>0</v>
      </c>
      <c r="AH75" s="57">
        <f t="shared" si="13"/>
        <v>0</v>
      </c>
      <c r="AI75" s="35"/>
      <c r="AJ75" s="65">
        <f>SUM(D75:AH75)</f>
        <v>0</v>
      </c>
      <c r="AK75" s="41"/>
      <c r="AL75" s="41"/>
    </row>
    <row r="76" spans="3:38" x14ac:dyDescent="0.2">
      <c r="C76" s="8" t="s">
        <v>6</v>
      </c>
      <c r="D76" s="54">
        <f t="shared" ref="D76:AH76" si="14">D15-D75</f>
        <v>0</v>
      </c>
      <c r="E76" s="54">
        <f t="shared" si="14"/>
        <v>0</v>
      </c>
      <c r="F76" s="54">
        <f t="shared" si="14"/>
        <v>0</v>
      </c>
      <c r="G76" s="55">
        <f t="shared" si="14"/>
        <v>0</v>
      </c>
      <c r="H76" s="54">
        <f t="shared" si="14"/>
        <v>0</v>
      </c>
      <c r="I76" s="54">
        <f t="shared" si="14"/>
        <v>0</v>
      </c>
      <c r="J76" s="54">
        <f t="shared" si="14"/>
        <v>0</v>
      </c>
      <c r="K76" s="55">
        <f t="shared" si="14"/>
        <v>0</v>
      </c>
      <c r="L76" s="54">
        <f t="shared" si="14"/>
        <v>0</v>
      </c>
      <c r="M76" s="54">
        <f t="shared" si="14"/>
        <v>0</v>
      </c>
      <c r="N76" s="54">
        <f t="shared" si="14"/>
        <v>0</v>
      </c>
      <c r="O76" s="54">
        <f t="shared" si="14"/>
        <v>0</v>
      </c>
      <c r="P76" s="54">
        <f t="shared" si="14"/>
        <v>0</v>
      </c>
      <c r="Q76" s="54">
        <f t="shared" si="14"/>
        <v>0</v>
      </c>
      <c r="R76" s="54">
        <f t="shared" si="14"/>
        <v>0</v>
      </c>
      <c r="S76" s="54">
        <f t="shared" si="14"/>
        <v>0</v>
      </c>
      <c r="T76" s="54">
        <f t="shared" si="14"/>
        <v>0</v>
      </c>
      <c r="U76" s="54">
        <f t="shared" si="14"/>
        <v>0</v>
      </c>
      <c r="V76" s="56">
        <f t="shared" si="14"/>
        <v>0</v>
      </c>
      <c r="W76" s="54">
        <f t="shared" si="14"/>
        <v>0</v>
      </c>
      <c r="X76" s="54">
        <f t="shared" si="14"/>
        <v>0</v>
      </c>
      <c r="Y76" s="54">
        <f t="shared" si="14"/>
        <v>0</v>
      </c>
      <c r="Z76" s="56">
        <f t="shared" si="14"/>
        <v>0</v>
      </c>
      <c r="AA76" s="54">
        <f t="shared" si="14"/>
        <v>0</v>
      </c>
      <c r="AB76" s="54">
        <f t="shared" si="14"/>
        <v>0</v>
      </c>
      <c r="AC76" s="54">
        <f t="shared" si="14"/>
        <v>0</v>
      </c>
      <c r="AD76" s="54">
        <f t="shared" si="14"/>
        <v>0</v>
      </c>
      <c r="AE76" s="54">
        <f t="shared" si="14"/>
        <v>0</v>
      </c>
      <c r="AF76" s="54">
        <f t="shared" si="14"/>
        <v>0</v>
      </c>
      <c r="AG76" s="54">
        <f t="shared" si="14"/>
        <v>0</v>
      </c>
      <c r="AH76" s="57">
        <f t="shared" si="14"/>
        <v>0</v>
      </c>
      <c r="AI76" s="35"/>
      <c r="AJ76" s="65">
        <f>AJ15-AJ75</f>
        <v>0</v>
      </c>
      <c r="AK76" s="41"/>
    </row>
    <row r="77" spans="3:38" x14ac:dyDescent="0.2">
      <c r="C77" s="8" t="s">
        <v>7</v>
      </c>
      <c r="D77" s="7">
        <f>'Fluxo Fevereiro'!AJ78</f>
        <v>0</v>
      </c>
      <c r="E77" s="54">
        <f t="shared" ref="E77:AH77" si="15">D78</f>
        <v>0</v>
      </c>
      <c r="F77" s="54">
        <f t="shared" si="15"/>
        <v>0</v>
      </c>
      <c r="G77" s="54">
        <f t="shared" si="15"/>
        <v>0</v>
      </c>
      <c r="H77" s="54">
        <f t="shared" si="15"/>
        <v>0</v>
      </c>
      <c r="I77" s="54">
        <f t="shared" si="15"/>
        <v>0</v>
      </c>
      <c r="J77" s="54">
        <f t="shared" si="15"/>
        <v>0</v>
      </c>
      <c r="K77" s="54">
        <f t="shared" si="15"/>
        <v>0</v>
      </c>
      <c r="L77" s="54">
        <f t="shared" si="15"/>
        <v>0</v>
      </c>
      <c r="M77" s="54">
        <f t="shared" si="15"/>
        <v>0</v>
      </c>
      <c r="N77" s="54">
        <f t="shared" si="15"/>
        <v>0</v>
      </c>
      <c r="O77" s="54">
        <f t="shared" si="15"/>
        <v>0</v>
      </c>
      <c r="P77" s="54">
        <f t="shared" si="15"/>
        <v>0</v>
      </c>
      <c r="Q77" s="54">
        <f t="shared" si="15"/>
        <v>0</v>
      </c>
      <c r="R77" s="54">
        <f t="shared" si="15"/>
        <v>0</v>
      </c>
      <c r="S77" s="54">
        <f t="shared" si="15"/>
        <v>0</v>
      </c>
      <c r="T77" s="54">
        <f t="shared" si="15"/>
        <v>0</v>
      </c>
      <c r="U77" s="54">
        <f t="shared" si="15"/>
        <v>0</v>
      </c>
      <c r="V77" s="54">
        <f t="shared" si="15"/>
        <v>0</v>
      </c>
      <c r="W77" s="54">
        <f t="shared" si="15"/>
        <v>0</v>
      </c>
      <c r="X77" s="54">
        <f t="shared" si="15"/>
        <v>0</v>
      </c>
      <c r="Y77" s="54">
        <f t="shared" si="15"/>
        <v>0</v>
      </c>
      <c r="Z77" s="54">
        <f t="shared" si="15"/>
        <v>0</v>
      </c>
      <c r="AA77" s="54">
        <f t="shared" si="15"/>
        <v>0</v>
      </c>
      <c r="AB77" s="54">
        <f t="shared" si="15"/>
        <v>0</v>
      </c>
      <c r="AC77" s="54">
        <f t="shared" si="15"/>
        <v>0</v>
      </c>
      <c r="AD77" s="54">
        <f t="shared" si="15"/>
        <v>0</v>
      </c>
      <c r="AE77" s="54">
        <f t="shared" si="15"/>
        <v>0</v>
      </c>
      <c r="AF77" s="54">
        <f t="shared" si="15"/>
        <v>0</v>
      </c>
      <c r="AG77" s="54">
        <f t="shared" si="15"/>
        <v>0</v>
      </c>
      <c r="AH77" s="57">
        <f t="shared" si="15"/>
        <v>0</v>
      </c>
      <c r="AI77" s="34"/>
      <c r="AJ77" s="65">
        <f>D77</f>
        <v>0</v>
      </c>
    </row>
    <row r="78" spans="3:38" ht="16" thickBot="1" x14ac:dyDescent="0.25">
      <c r="C78" s="9" t="s">
        <v>23</v>
      </c>
      <c r="D78" s="58">
        <f>D76+D77</f>
        <v>0</v>
      </c>
      <c r="E78" s="58">
        <f t="shared" ref="E78:AH78" si="16">E76+E77</f>
        <v>0</v>
      </c>
      <c r="F78" s="58">
        <f t="shared" si="16"/>
        <v>0</v>
      </c>
      <c r="G78" s="59">
        <f t="shared" si="16"/>
        <v>0</v>
      </c>
      <c r="H78" s="58">
        <f t="shared" si="16"/>
        <v>0</v>
      </c>
      <c r="I78" s="58">
        <f t="shared" si="16"/>
        <v>0</v>
      </c>
      <c r="J78" s="58">
        <f t="shared" si="16"/>
        <v>0</v>
      </c>
      <c r="K78" s="59">
        <f t="shared" si="16"/>
        <v>0</v>
      </c>
      <c r="L78" s="58">
        <f t="shared" si="16"/>
        <v>0</v>
      </c>
      <c r="M78" s="58">
        <f t="shared" si="16"/>
        <v>0</v>
      </c>
      <c r="N78" s="58">
        <f t="shared" si="16"/>
        <v>0</v>
      </c>
      <c r="O78" s="58">
        <f t="shared" si="16"/>
        <v>0</v>
      </c>
      <c r="P78" s="58">
        <f t="shared" si="16"/>
        <v>0</v>
      </c>
      <c r="Q78" s="58">
        <f t="shared" si="16"/>
        <v>0</v>
      </c>
      <c r="R78" s="58">
        <f t="shared" si="16"/>
        <v>0</v>
      </c>
      <c r="S78" s="58">
        <f t="shared" si="16"/>
        <v>0</v>
      </c>
      <c r="T78" s="58">
        <f t="shared" si="16"/>
        <v>0</v>
      </c>
      <c r="U78" s="58">
        <f t="shared" si="16"/>
        <v>0</v>
      </c>
      <c r="V78" s="60">
        <f t="shared" si="16"/>
        <v>0</v>
      </c>
      <c r="W78" s="58">
        <f t="shared" si="16"/>
        <v>0</v>
      </c>
      <c r="X78" s="58">
        <f t="shared" si="16"/>
        <v>0</v>
      </c>
      <c r="Y78" s="58">
        <f t="shared" si="16"/>
        <v>0</v>
      </c>
      <c r="Z78" s="60">
        <f t="shared" si="16"/>
        <v>0</v>
      </c>
      <c r="AA78" s="58">
        <f t="shared" si="16"/>
        <v>0</v>
      </c>
      <c r="AB78" s="58">
        <f t="shared" si="16"/>
        <v>0</v>
      </c>
      <c r="AC78" s="58">
        <f t="shared" si="16"/>
        <v>0</v>
      </c>
      <c r="AD78" s="58">
        <f t="shared" si="16"/>
        <v>0</v>
      </c>
      <c r="AE78" s="58">
        <f t="shared" si="16"/>
        <v>0</v>
      </c>
      <c r="AF78" s="58">
        <f t="shared" si="16"/>
        <v>0</v>
      </c>
      <c r="AG78" s="58">
        <f t="shared" si="16"/>
        <v>0</v>
      </c>
      <c r="AH78" s="61">
        <f t="shared" si="16"/>
        <v>0</v>
      </c>
      <c r="AI78" s="35"/>
      <c r="AJ78" s="66">
        <f>AJ76+AJ77</f>
        <v>0</v>
      </c>
    </row>
    <row r="80" spans="3:38" x14ac:dyDescent="0.2">
      <c r="D80" s="118"/>
      <c r="E80" s="118"/>
    </row>
    <row r="81" spans="3:34" x14ac:dyDescent="0.2">
      <c r="C81" s="1" t="s">
        <v>39</v>
      </c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118"/>
      <c r="AB81" s="118"/>
      <c r="AC81" s="118"/>
      <c r="AD81" s="118"/>
      <c r="AE81" s="118"/>
      <c r="AF81" s="118"/>
      <c r="AG81" s="118"/>
      <c r="AH81" s="118"/>
    </row>
    <row r="82" spans="3:34" x14ac:dyDescent="0.2">
      <c r="C82" s="1" t="s">
        <v>40</v>
      </c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  <c r="Z82" s="118"/>
      <c r="AA82" s="118"/>
      <c r="AB82" s="118"/>
      <c r="AC82" s="118"/>
      <c r="AD82" s="118"/>
      <c r="AE82" s="118"/>
      <c r="AF82" s="118"/>
      <c r="AG82" s="118"/>
      <c r="AH82" s="118"/>
    </row>
    <row r="83" spans="3:34" x14ac:dyDescent="0.2">
      <c r="C83" s="1" t="s">
        <v>41</v>
      </c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  <c r="AA83" s="118"/>
      <c r="AB83" s="118"/>
      <c r="AC83" s="118"/>
      <c r="AD83" s="118"/>
      <c r="AE83" s="118"/>
      <c r="AF83" s="118"/>
      <c r="AG83" s="118"/>
      <c r="AH83" s="118"/>
    </row>
    <row r="84" spans="3:34" s="10" customFormat="1" x14ac:dyDescent="0.2">
      <c r="C84" s="136" t="s">
        <v>0</v>
      </c>
      <c r="D84" s="137">
        <f>SUM(D81:D83)</f>
        <v>0</v>
      </c>
      <c r="E84" s="137">
        <f t="shared" ref="E84:AH84" si="17">SUM(E81:E83)</f>
        <v>0</v>
      </c>
      <c r="F84" s="137">
        <f t="shared" si="17"/>
        <v>0</v>
      </c>
      <c r="G84" s="137">
        <f t="shared" si="17"/>
        <v>0</v>
      </c>
      <c r="H84" s="137">
        <f t="shared" si="17"/>
        <v>0</v>
      </c>
      <c r="I84" s="137">
        <f t="shared" si="17"/>
        <v>0</v>
      </c>
      <c r="J84" s="137">
        <f t="shared" si="17"/>
        <v>0</v>
      </c>
      <c r="K84" s="137">
        <f t="shared" si="17"/>
        <v>0</v>
      </c>
      <c r="L84" s="137">
        <f t="shared" si="17"/>
        <v>0</v>
      </c>
      <c r="M84" s="137">
        <f t="shared" si="17"/>
        <v>0</v>
      </c>
      <c r="N84" s="137">
        <f t="shared" si="17"/>
        <v>0</v>
      </c>
      <c r="O84" s="137">
        <f t="shared" si="17"/>
        <v>0</v>
      </c>
      <c r="P84" s="137">
        <f t="shared" si="17"/>
        <v>0</v>
      </c>
      <c r="Q84" s="137">
        <f t="shared" si="17"/>
        <v>0</v>
      </c>
      <c r="R84" s="137">
        <f t="shared" si="17"/>
        <v>0</v>
      </c>
      <c r="S84" s="137">
        <f t="shared" si="17"/>
        <v>0</v>
      </c>
      <c r="T84" s="137">
        <f t="shared" si="17"/>
        <v>0</v>
      </c>
      <c r="U84" s="137">
        <f t="shared" si="17"/>
        <v>0</v>
      </c>
      <c r="V84" s="137">
        <f t="shared" si="17"/>
        <v>0</v>
      </c>
      <c r="W84" s="137">
        <f t="shared" si="17"/>
        <v>0</v>
      </c>
      <c r="X84" s="137">
        <f t="shared" si="17"/>
        <v>0</v>
      </c>
      <c r="Y84" s="137">
        <f t="shared" si="17"/>
        <v>0</v>
      </c>
      <c r="Z84" s="137">
        <f t="shared" si="17"/>
        <v>0</v>
      </c>
      <c r="AA84" s="137">
        <f t="shared" si="17"/>
        <v>0</v>
      </c>
      <c r="AB84" s="137">
        <f t="shared" si="17"/>
        <v>0</v>
      </c>
      <c r="AC84" s="137">
        <f t="shared" si="17"/>
        <v>0</v>
      </c>
      <c r="AD84" s="137">
        <f t="shared" si="17"/>
        <v>0</v>
      </c>
      <c r="AE84" s="137">
        <f t="shared" si="17"/>
        <v>0</v>
      </c>
      <c r="AF84" s="137">
        <f t="shared" si="17"/>
        <v>0</v>
      </c>
      <c r="AG84" s="137">
        <f t="shared" si="17"/>
        <v>0</v>
      </c>
      <c r="AH84" s="137">
        <f t="shared" si="17"/>
        <v>0</v>
      </c>
    </row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</sheetData>
  <sheetProtection formatCells="0" insertRows="0" sort="0" autoFilter="0"/>
  <autoFilter ref="C17:C73" xr:uid="{00000000-0001-0000-0300-000000000000}"/>
  <conditionalFormatting sqref="D76:AJ76">
    <cfRule type="cellIs" dxfId="19" priority="2" operator="lessThan">
      <formula>0</formula>
    </cfRule>
  </conditionalFormatting>
  <conditionalFormatting sqref="D78:AJ78">
    <cfRule type="cellIs" dxfId="18" priority="1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300-000000000000}">
          <x14:formula1>
            <xm:f>'Fluxo de Caixa consolidado'!$B$5:$B$13</xm:f>
          </x14:formula1>
          <xm:sqref>C7:C14</xm:sqref>
        </x14:dataValidation>
        <x14:dataValidation type="list" allowBlank="1" showInputMessage="1" showErrorMessage="1" xr:uid="{00000000-0002-0000-0300-000001000000}">
          <x14:formula1>
            <xm:f>'Fluxo de Caixa consolidado'!$B$17:$B$107</xm:f>
          </x14:formula1>
          <xm:sqref>C18:C74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3:AL113"/>
  <sheetViews>
    <sheetView showGridLines="0" zoomScale="80" zoomScaleNormal="80" workbookViewId="0">
      <selection activeCell="J39" sqref="J39"/>
    </sheetView>
  </sheetViews>
  <sheetFormatPr baseColWidth="10" defaultColWidth="9.1640625" defaultRowHeight="15" x14ac:dyDescent="0.2"/>
  <cols>
    <col min="1" max="1" width="3.5" style="1" customWidth="1"/>
    <col min="2" max="2" width="13.5" style="1" bestFit="1" customWidth="1"/>
    <col min="3" max="3" width="21.5" style="1" bestFit="1" customWidth="1"/>
    <col min="4" max="33" width="11.33203125" style="1" customWidth="1"/>
    <col min="34" max="34" width="11.33203125" style="1" hidden="1" customWidth="1"/>
    <col min="35" max="35" width="2.33203125" style="1" customWidth="1"/>
    <col min="36" max="36" width="14.83203125" style="1" customWidth="1"/>
    <col min="37" max="37" width="10.83203125" style="1" bestFit="1" customWidth="1"/>
    <col min="38" max="16384" width="9.1640625" style="1"/>
  </cols>
  <sheetData>
    <row r="3" spans="2:36" ht="18" customHeight="1" thickBot="1" x14ac:dyDescent="0.3">
      <c r="C3" s="21" t="str">
        <f>"Planilha fluxo de caixa diário - "&amp;B5</f>
        <v>Planilha fluxo de caixa diário - abril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46"/>
    </row>
    <row r="4" spans="2:36" x14ac:dyDescent="0.2">
      <c r="B4" s="69">
        <v>44652</v>
      </c>
      <c r="C4" s="19" t="s">
        <v>1</v>
      </c>
      <c r="D4" s="70">
        <f>B4</f>
        <v>44652</v>
      </c>
      <c r="E4" s="70">
        <f t="shared" ref="E4:AH4" si="0">D4+1</f>
        <v>44653</v>
      </c>
      <c r="F4" s="70">
        <f t="shared" si="0"/>
        <v>44654</v>
      </c>
      <c r="G4" s="70">
        <f t="shared" si="0"/>
        <v>44655</v>
      </c>
      <c r="H4" s="70">
        <f t="shared" si="0"/>
        <v>44656</v>
      </c>
      <c r="I4" s="70">
        <f t="shared" si="0"/>
        <v>44657</v>
      </c>
      <c r="J4" s="70">
        <f t="shared" si="0"/>
        <v>44658</v>
      </c>
      <c r="K4" s="70">
        <f t="shared" si="0"/>
        <v>44659</v>
      </c>
      <c r="L4" s="70">
        <f t="shared" si="0"/>
        <v>44660</v>
      </c>
      <c r="M4" s="70">
        <f t="shared" si="0"/>
        <v>44661</v>
      </c>
      <c r="N4" s="70">
        <f t="shared" si="0"/>
        <v>44662</v>
      </c>
      <c r="O4" s="70">
        <f t="shared" si="0"/>
        <v>44663</v>
      </c>
      <c r="P4" s="70">
        <f t="shared" si="0"/>
        <v>44664</v>
      </c>
      <c r="Q4" s="70">
        <f t="shared" si="0"/>
        <v>44665</v>
      </c>
      <c r="R4" s="70">
        <f t="shared" si="0"/>
        <v>44666</v>
      </c>
      <c r="S4" s="70">
        <f t="shared" si="0"/>
        <v>44667</v>
      </c>
      <c r="T4" s="70">
        <f t="shared" si="0"/>
        <v>44668</v>
      </c>
      <c r="U4" s="70">
        <f t="shared" si="0"/>
        <v>44669</v>
      </c>
      <c r="V4" s="70">
        <f t="shared" si="0"/>
        <v>44670</v>
      </c>
      <c r="W4" s="70">
        <f t="shared" si="0"/>
        <v>44671</v>
      </c>
      <c r="X4" s="70">
        <f t="shared" si="0"/>
        <v>44672</v>
      </c>
      <c r="Y4" s="70">
        <f t="shared" si="0"/>
        <v>44673</v>
      </c>
      <c r="Z4" s="70">
        <f t="shared" si="0"/>
        <v>44674</v>
      </c>
      <c r="AA4" s="70">
        <f t="shared" si="0"/>
        <v>44675</v>
      </c>
      <c r="AB4" s="70">
        <f t="shared" si="0"/>
        <v>44676</v>
      </c>
      <c r="AC4" s="70">
        <f t="shared" si="0"/>
        <v>44677</v>
      </c>
      <c r="AD4" s="70">
        <f t="shared" si="0"/>
        <v>44678</v>
      </c>
      <c r="AE4" s="70">
        <f t="shared" si="0"/>
        <v>44679</v>
      </c>
      <c r="AF4" s="70">
        <f t="shared" si="0"/>
        <v>44680</v>
      </c>
      <c r="AG4" s="71">
        <f t="shared" si="0"/>
        <v>44681</v>
      </c>
      <c r="AH4" s="71">
        <f t="shared" si="0"/>
        <v>44682</v>
      </c>
      <c r="AI4" s="27"/>
      <c r="AJ4" s="47" t="s">
        <v>0</v>
      </c>
    </row>
    <row r="5" spans="2:36" s="20" customFormat="1" ht="18" customHeight="1" thickBot="1" x14ac:dyDescent="0.25">
      <c r="B5" s="74" t="str">
        <f>TEXT(B4,"Mmmm")</f>
        <v>abril</v>
      </c>
      <c r="C5" s="22" t="s">
        <v>22</v>
      </c>
      <c r="D5" s="72" t="str">
        <f t="shared" ref="D5:AH5" si="1">IF(D$4&lt;&gt;"",TEXT(D$4,"ddd"),"")</f>
        <v>sex</v>
      </c>
      <c r="E5" s="72" t="str">
        <f t="shared" si="1"/>
        <v>sáb</v>
      </c>
      <c r="F5" s="72" t="str">
        <f t="shared" si="1"/>
        <v>dom</v>
      </c>
      <c r="G5" s="72" t="str">
        <f t="shared" si="1"/>
        <v>seg</v>
      </c>
      <c r="H5" s="72" t="str">
        <f t="shared" si="1"/>
        <v>ter</v>
      </c>
      <c r="I5" s="72" t="str">
        <f t="shared" si="1"/>
        <v>qua</v>
      </c>
      <c r="J5" s="72" t="str">
        <f t="shared" si="1"/>
        <v>qui</v>
      </c>
      <c r="K5" s="72" t="str">
        <f t="shared" si="1"/>
        <v>sex</v>
      </c>
      <c r="L5" s="72" t="str">
        <f t="shared" si="1"/>
        <v>sáb</v>
      </c>
      <c r="M5" s="72" t="str">
        <f t="shared" si="1"/>
        <v>dom</v>
      </c>
      <c r="N5" s="72" t="str">
        <f t="shared" si="1"/>
        <v>seg</v>
      </c>
      <c r="O5" s="72" t="str">
        <f t="shared" si="1"/>
        <v>ter</v>
      </c>
      <c r="P5" s="72" t="str">
        <f t="shared" si="1"/>
        <v>qua</v>
      </c>
      <c r="Q5" s="72" t="str">
        <f t="shared" si="1"/>
        <v>qui</v>
      </c>
      <c r="R5" s="72" t="str">
        <f t="shared" si="1"/>
        <v>sex</v>
      </c>
      <c r="S5" s="72" t="str">
        <f t="shared" si="1"/>
        <v>sáb</v>
      </c>
      <c r="T5" s="72" t="str">
        <f t="shared" si="1"/>
        <v>dom</v>
      </c>
      <c r="U5" s="72" t="str">
        <f t="shared" si="1"/>
        <v>seg</v>
      </c>
      <c r="V5" s="72" t="str">
        <f t="shared" si="1"/>
        <v>ter</v>
      </c>
      <c r="W5" s="72" t="str">
        <f t="shared" si="1"/>
        <v>qua</v>
      </c>
      <c r="X5" s="72" t="str">
        <f t="shared" si="1"/>
        <v>qui</v>
      </c>
      <c r="Y5" s="72" t="str">
        <f t="shared" si="1"/>
        <v>sex</v>
      </c>
      <c r="Z5" s="72" t="str">
        <f t="shared" si="1"/>
        <v>sáb</v>
      </c>
      <c r="AA5" s="72" t="str">
        <f t="shared" si="1"/>
        <v>dom</v>
      </c>
      <c r="AB5" s="72" t="str">
        <f t="shared" si="1"/>
        <v>seg</v>
      </c>
      <c r="AC5" s="72" t="str">
        <f t="shared" si="1"/>
        <v>ter</v>
      </c>
      <c r="AD5" s="72" t="str">
        <f t="shared" si="1"/>
        <v>qua</v>
      </c>
      <c r="AE5" s="72" t="str">
        <f t="shared" si="1"/>
        <v>qui</v>
      </c>
      <c r="AF5" s="72" t="str">
        <f t="shared" si="1"/>
        <v>sex</v>
      </c>
      <c r="AG5" s="73" t="str">
        <f t="shared" si="1"/>
        <v>sáb</v>
      </c>
      <c r="AH5" s="73" t="str">
        <f t="shared" si="1"/>
        <v>dom</v>
      </c>
      <c r="AI5" s="26"/>
      <c r="AJ5" s="48" t="s">
        <v>21</v>
      </c>
    </row>
    <row r="6" spans="2:36" s="10" customFormat="1" x14ac:dyDescent="0.2">
      <c r="C6" s="16" t="s">
        <v>2</v>
      </c>
      <c r="D6" s="24" t="s">
        <v>21</v>
      </c>
      <c r="E6" s="24" t="s">
        <v>21</v>
      </c>
      <c r="F6" s="24" t="s">
        <v>21</v>
      </c>
      <c r="G6" s="24" t="s">
        <v>21</v>
      </c>
      <c r="H6" s="24" t="s">
        <v>21</v>
      </c>
      <c r="I6" s="24" t="s">
        <v>21</v>
      </c>
      <c r="J6" s="24" t="s">
        <v>21</v>
      </c>
      <c r="K6" s="24" t="s">
        <v>21</v>
      </c>
      <c r="L6" s="24" t="s">
        <v>21</v>
      </c>
      <c r="M6" s="24" t="s">
        <v>21</v>
      </c>
      <c r="N6" s="24" t="s">
        <v>21</v>
      </c>
      <c r="O6" s="24" t="s">
        <v>21</v>
      </c>
      <c r="P6" s="24" t="s">
        <v>21</v>
      </c>
      <c r="Q6" s="24" t="s">
        <v>21</v>
      </c>
      <c r="R6" s="24" t="s">
        <v>21</v>
      </c>
      <c r="S6" s="24" t="s">
        <v>21</v>
      </c>
      <c r="T6" s="24" t="s">
        <v>21</v>
      </c>
      <c r="U6" s="24" t="s">
        <v>21</v>
      </c>
      <c r="V6" s="24" t="s">
        <v>21</v>
      </c>
      <c r="W6" s="24" t="s">
        <v>21</v>
      </c>
      <c r="X6" s="24" t="s">
        <v>21</v>
      </c>
      <c r="Y6" s="24" t="s">
        <v>21</v>
      </c>
      <c r="Z6" s="24" t="s">
        <v>21</v>
      </c>
      <c r="AA6" s="24" t="s">
        <v>21</v>
      </c>
      <c r="AB6" s="24" t="s">
        <v>21</v>
      </c>
      <c r="AC6" s="24" t="s">
        <v>21</v>
      </c>
      <c r="AD6" s="24" t="s">
        <v>21</v>
      </c>
      <c r="AE6" s="24" t="s">
        <v>21</v>
      </c>
      <c r="AF6" s="24" t="s">
        <v>21</v>
      </c>
      <c r="AG6" s="25" t="s">
        <v>21</v>
      </c>
      <c r="AH6" s="25" t="s">
        <v>21</v>
      </c>
      <c r="AI6" s="28"/>
      <c r="AJ6" s="49" t="s">
        <v>2</v>
      </c>
    </row>
    <row r="7" spans="2:36" x14ac:dyDescent="0.2">
      <c r="C7" s="104" t="s">
        <v>25</v>
      </c>
      <c r="D7" s="40"/>
      <c r="E7" s="40"/>
      <c r="F7" s="40"/>
      <c r="G7" s="40"/>
      <c r="H7" s="40"/>
      <c r="I7" s="40"/>
      <c r="J7" s="40"/>
      <c r="K7" s="42"/>
      <c r="L7" s="40"/>
      <c r="M7" s="40"/>
      <c r="N7" s="40"/>
      <c r="O7" s="40"/>
      <c r="P7" s="40"/>
      <c r="Q7" s="40"/>
      <c r="R7" s="40"/>
      <c r="S7" s="40"/>
      <c r="T7" s="40"/>
      <c r="U7" s="40"/>
      <c r="V7" s="43"/>
      <c r="W7" s="40"/>
      <c r="X7" s="40"/>
      <c r="Y7" s="40"/>
      <c r="Z7" s="43"/>
      <c r="AA7" s="40"/>
      <c r="AB7" s="40"/>
      <c r="AC7" s="40"/>
      <c r="AD7" s="40"/>
      <c r="AE7" s="40"/>
      <c r="AF7" s="40"/>
      <c r="AG7" s="44"/>
      <c r="AH7" s="44"/>
      <c r="AI7" s="30"/>
      <c r="AJ7" s="67">
        <f t="shared" ref="AJ7:AJ15" si="2">SUM(D7:AH7)</f>
        <v>0</v>
      </c>
    </row>
    <row r="8" spans="2:36" x14ac:dyDescent="0.2">
      <c r="C8" s="104" t="s">
        <v>26</v>
      </c>
      <c r="D8" s="40"/>
      <c r="E8" s="40"/>
      <c r="F8" s="40"/>
      <c r="G8" s="42"/>
      <c r="H8" s="40"/>
      <c r="I8" s="40"/>
      <c r="J8" s="40"/>
      <c r="K8" s="129" t="s">
        <v>37</v>
      </c>
      <c r="L8" s="40"/>
      <c r="M8" s="40"/>
      <c r="N8" s="40"/>
      <c r="O8" s="40"/>
      <c r="P8" s="40"/>
      <c r="Q8" s="40"/>
      <c r="R8" s="40"/>
      <c r="S8" s="40"/>
      <c r="T8" s="40"/>
      <c r="U8" s="40"/>
      <c r="V8" s="43"/>
      <c r="W8" s="40"/>
      <c r="X8" s="40"/>
      <c r="Y8" s="40"/>
      <c r="Z8" s="43"/>
      <c r="AA8" s="40"/>
      <c r="AB8" s="40"/>
      <c r="AC8" s="40"/>
      <c r="AD8" s="40"/>
      <c r="AE8" s="40"/>
      <c r="AF8" s="40"/>
      <c r="AG8" s="44"/>
      <c r="AH8" s="44"/>
      <c r="AI8" s="30"/>
      <c r="AJ8" s="67">
        <f t="shared" si="2"/>
        <v>0</v>
      </c>
    </row>
    <row r="9" spans="2:36" x14ac:dyDescent="0.2">
      <c r="C9" s="104" t="s">
        <v>27</v>
      </c>
      <c r="D9" s="40"/>
      <c r="E9" s="40"/>
      <c r="F9" s="40"/>
      <c r="G9" s="42"/>
      <c r="H9" s="40"/>
      <c r="I9" s="40"/>
      <c r="J9" s="40"/>
      <c r="K9" s="42"/>
      <c r="L9" s="40"/>
      <c r="M9" s="40"/>
      <c r="N9" s="40"/>
      <c r="O9" s="40"/>
      <c r="P9" s="40"/>
      <c r="Q9" s="40"/>
      <c r="R9" s="40"/>
      <c r="S9" s="40"/>
      <c r="T9" s="40"/>
      <c r="U9" s="40"/>
      <c r="V9" s="43"/>
      <c r="W9" s="40"/>
      <c r="X9" s="40"/>
      <c r="Y9" s="40"/>
      <c r="Z9" s="43"/>
      <c r="AA9" s="40"/>
      <c r="AB9" s="40"/>
      <c r="AC9" s="40"/>
      <c r="AD9" s="40"/>
      <c r="AE9" s="40"/>
      <c r="AF9" s="40"/>
      <c r="AG9" s="44"/>
      <c r="AH9" s="44"/>
      <c r="AI9" s="30"/>
      <c r="AJ9" s="67">
        <f t="shared" si="2"/>
        <v>0</v>
      </c>
    </row>
    <row r="10" spans="2:36" x14ac:dyDescent="0.2">
      <c r="C10" s="104" t="s">
        <v>31</v>
      </c>
      <c r="D10" s="40"/>
      <c r="E10" s="40"/>
      <c r="F10" s="40"/>
      <c r="G10" s="42"/>
      <c r="H10" s="40"/>
      <c r="I10" s="40"/>
      <c r="J10" s="40"/>
      <c r="K10" s="42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3"/>
      <c r="W10" s="40"/>
      <c r="X10" s="40"/>
      <c r="Y10" s="40"/>
      <c r="Z10" s="43"/>
      <c r="AA10" s="40"/>
      <c r="AB10" s="40"/>
      <c r="AC10" s="40"/>
      <c r="AD10" s="40"/>
      <c r="AE10" s="40"/>
      <c r="AF10" s="40"/>
      <c r="AG10" s="44"/>
      <c r="AH10" s="44"/>
      <c r="AI10" s="30"/>
      <c r="AJ10" s="67">
        <f t="shared" si="2"/>
        <v>0</v>
      </c>
    </row>
    <row r="11" spans="2:36" x14ac:dyDescent="0.2">
      <c r="C11" s="104" t="s">
        <v>35</v>
      </c>
      <c r="D11" s="40"/>
      <c r="E11" s="40"/>
      <c r="F11" s="40"/>
      <c r="G11" s="42"/>
      <c r="H11" s="40"/>
      <c r="I11" s="40"/>
      <c r="J11" s="40"/>
      <c r="K11" s="42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3"/>
      <c r="W11" s="40"/>
      <c r="X11" s="40"/>
      <c r="Y11" s="40"/>
      <c r="Z11" s="43"/>
      <c r="AA11" s="40"/>
      <c r="AB11" s="40"/>
      <c r="AC11" s="40"/>
      <c r="AD11" s="40"/>
      <c r="AE11" s="40"/>
      <c r="AF11" s="40"/>
      <c r="AG11" s="44"/>
      <c r="AH11" s="44"/>
      <c r="AI11" s="30"/>
      <c r="AJ11" s="67">
        <f t="shared" si="2"/>
        <v>0</v>
      </c>
    </row>
    <row r="12" spans="2:36" x14ac:dyDescent="0.2">
      <c r="C12" s="104" t="s">
        <v>36</v>
      </c>
      <c r="D12" s="40"/>
      <c r="E12" s="40"/>
      <c r="F12" s="40"/>
      <c r="G12" s="42"/>
      <c r="H12" s="40"/>
      <c r="I12" s="40"/>
      <c r="J12" s="40"/>
      <c r="K12" s="42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3"/>
      <c r="W12" s="40"/>
      <c r="X12" s="40"/>
      <c r="Y12" s="40"/>
      <c r="Z12" s="43"/>
      <c r="AA12" s="40"/>
      <c r="AB12" s="40"/>
      <c r="AC12" s="40"/>
      <c r="AD12" s="40"/>
      <c r="AE12" s="40"/>
      <c r="AF12" s="40"/>
      <c r="AG12" s="44"/>
      <c r="AH12" s="44"/>
      <c r="AI12" s="30"/>
      <c r="AJ12" s="67">
        <f t="shared" si="2"/>
        <v>0</v>
      </c>
    </row>
    <row r="13" spans="2:36" x14ac:dyDescent="0.2">
      <c r="C13" s="104"/>
      <c r="D13" s="40"/>
      <c r="E13" s="40"/>
      <c r="F13" s="40"/>
      <c r="G13" s="42"/>
      <c r="H13" s="40"/>
      <c r="I13" s="40"/>
      <c r="J13" s="40"/>
      <c r="K13" s="42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3"/>
      <c r="W13" s="40"/>
      <c r="X13" s="40"/>
      <c r="Y13" s="40"/>
      <c r="Z13" s="43"/>
      <c r="AA13" s="40"/>
      <c r="AB13" s="40"/>
      <c r="AC13" s="40"/>
      <c r="AD13" s="40"/>
      <c r="AE13" s="40"/>
      <c r="AF13" s="40"/>
      <c r="AG13" s="44"/>
      <c r="AH13" s="44"/>
      <c r="AI13" s="30"/>
      <c r="AJ13" s="67">
        <f t="shared" si="2"/>
        <v>0</v>
      </c>
    </row>
    <row r="14" spans="2:36" s="10" customFormat="1" hidden="1" x14ac:dyDescent="0.2">
      <c r="C14" s="104"/>
      <c r="D14" s="36"/>
      <c r="E14" s="36"/>
      <c r="F14" s="36"/>
      <c r="G14" s="37"/>
      <c r="H14" s="36"/>
      <c r="I14" s="36"/>
      <c r="J14" s="36"/>
      <c r="K14" s="37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8"/>
      <c r="W14" s="36"/>
      <c r="X14" s="36"/>
      <c r="Y14" s="36"/>
      <c r="Z14" s="38"/>
      <c r="AA14" s="36"/>
      <c r="AB14" s="36"/>
      <c r="AC14" s="36"/>
      <c r="AD14" s="36"/>
      <c r="AE14" s="36"/>
      <c r="AF14" s="36"/>
      <c r="AG14" s="39"/>
      <c r="AH14" s="39"/>
      <c r="AI14" s="29"/>
      <c r="AJ14" s="67">
        <f t="shared" si="2"/>
        <v>0</v>
      </c>
    </row>
    <row r="15" spans="2:36" s="10" customFormat="1" ht="16" thickBot="1" x14ac:dyDescent="0.25">
      <c r="C15" s="8" t="s">
        <v>3</v>
      </c>
      <c r="D15" s="50">
        <f t="shared" ref="D15:AH15" si="3">SUM(D7:D14)</f>
        <v>0</v>
      </c>
      <c r="E15" s="50">
        <f t="shared" si="3"/>
        <v>0</v>
      </c>
      <c r="F15" s="50">
        <f t="shared" si="3"/>
        <v>0</v>
      </c>
      <c r="G15" s="51">
        <f t="shared" si="3"/>
        <v>0</v>
      </c>
      <c r="H15" s="50">
        <f t="shared" si="3"/>
        <v>0</v>
      </c>
      <c r="I15" s="50">
        <f t="shared" si="3"/>
        <v>0</v>
      </c>
      <c r="J15" s="50">
        <f t="shared" si="3"/>
        <v>0</v>
      </c>
      <c r="K15" s="51">
        <f t="shared" si="3"/>
        <v>0</v>
      </c>
      <c r="L15" s="50">
        <f t="shared" si="3"/>
        <v>0</v>
      </c>
      <c r="M15" s="50">
        <f t="shared" si="3"/>
        <v>0</v>
      </c>
      <c r="N15" s="50">
        <f t="shared" si="3"/>
        <v>0</v>
      </c>
      <c r="O15" s="50">
        <f t="shared" si="3"/>
        <v>0</v>
      </c>
      <c r="P15" s="50">
        <f t="shared" si="3"/>
        <v>0</v>
      </c>
      <c r="Q15" s="50">
        <f t="shared" si="3"/>
        <v>0</v>
      </c>
      <c r="R15" s="50">
        <f t="shared" si="3"/>
        <v>0</v>
      </c>
      <c r="S15" s="50">
        <f t="shared" si="3"/>
        <v>0</v>
      </c>
      <c r="T15" s="50">
        <f t="shared" si="3"/>
        <v>0</v>
      </c>
      <c r="U15" s="50">
        <f t="shared" si="3"/>
        <v>0</v>
      </c>
      <c r="V15" s="52">
        <f t="shared" si="3"/>
        <v>0</v>
      </c>
      <c r="W15" s="50">
        <f t="shared" si="3"/>
        <v>0</v>
      </c>
      <c r="X15" s="50">
        <f t="shared" si="3"/>
        <v>0</v>
      </c>
      <c r="Y15" s="50">
        <f t="shared" si="3"/>
        <v>0</v>
      </c>
      <c r="Z15" s="52">
        <f t="shared" si="3"/>
        <v>0</v>
      </c>
      <c r="AA15" s="50">
        <f t="shared" si="3"/>
        <v>0</v>
      </c>
      <c r="AB15" s="50">
        <f t="shared" si="3"/>
        <v>0</v>
      </c>
      <c r="AC15" s="50">
        <f t="shared" si="3"/>
        <v>0</v>
      </c>
      <c r="AD15" s="50">
        <f t="shared" si="3"/>
        <v>0</v>
      </c>
      <c r="AE15" s="50">
        <f t="shared" si="3"/>
        <v>0</v>
      </c>
      <c r="AF15" s="50">
        <f t="shared" si="3"/>
        <v>0</v>
      </c>
      <c r="AG15" s="53">
        <f t="shared" si="3"/>
        <v>0</v>
      </c>
      <c r="AH15" s="53">
        <f t="shared" si="3"/>
        <v>0</v>
      </c>
      <c r="AI15" s="31"/>
      <c r="AJ15" s="62">
        <f t="shared" si="2"/>
        <v>0</v>
      </c>
    </row>
    <row r="16" spans="2:36" s="10" customFormat="1" ht="6.75" customHeight="1" x14ac:dyDescent="0.2"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32"/>
      <c r="AJ16" s="63"/>
    </row>
    <row r="17" spans="3:36" x14ac:dyDescent="0.2">
      <c r="C17" s="23" t="s">
        <v>4</v>
      </c>
      <c r="D17" s="127">
        <f>D4</f>
        <v>44652</v>
      </c>
      <c r="E17" s="128">
        <f t="shared" ref="E17:AF17" si="4">E4</f>
        <v>44653</v>
      </c>
      <c r="F17" s="128">
        <f t="shared" si="4"/>
        <v>44654</v>
      </c>
      <c r="G17" s="128">
        <f t="shared" si="4"/>
        <v>44655</v>
      </c>
      <c r="H17" s="128">
        <f t="shared" si="4"/>
        <v>44656</v>
      </c>
      <c r="I17" s="128">
        <f t="shared" si="4"/>
        <v>44657</v>
      </c>
      <c r="J17" s="128">
        <f t="shared" si="4"/>
        <v>44658</v>
      </c>
      <c r="K17" s="128">
        <f t="shared" si="4"/>
        <v>44659</v>
      </c>
      <c r="L17" s="128">
        <f t="shared" si="4"/>
        <v>44660</v>
      </c>
      <c r="M17" s="128">
        <f t="shared" si="4"/>
        <v>44661</v>
      </c>
      <c r="N17" s="128">
        <f t="shared" si="4"/>
        <v>44662</v>
      </c>
      <c r="O17" s="128">
        <f t="shared" si="4"/>
        <v>44663</v>
      </c>
      <c r="P17" s="128">
        <f t="shared" si="4"/>
        <v>44664</v>
      </c>
      <c r="Q17" s="128">
        <f t="shared" si="4"/>
        <v>44665</v>
      </c>
      <c r="R17" s="128">
        <f t="shared" si="4"/>
        <v>44666</v>
      </c>
      <c r="S17" s="128">
        <f t="shared" si="4"/>
        <v>44667</v>
      </c>
      <c r="T17" s="128">
        <f t="shared" si="4"/>
        <v>44668</v>
      </c>
      <c r="U17" s="128">
        <f t="shared" si="4"/>
        <v>44669</v>
      </c>
      <c r="V17" s="128">
        <f t="shared" si="4"/>
        <v>44670</v>
      </c>
      <c r="W17" s="128">
        <f t="shared" si="4"/>
        <v>44671</v>
      </c>
      <c r="X17" s="128">
        <f t="shared" si="4"/>
        <v>44672</v>
      </c>
      <c r="Y17" s="128">
        <f t="shared" si="4"/>
        <v>44673</v>
      </c>
      <c r="Z17" s="128">
        <f t="shared" si="4"/>
        <v>44674</v>
      </c>
      <c r="AA17" s="128">
        <f t="shared" si="4"/>
        <v>44675</v>
      </c>
      <c r="AB17" s="128">
        <f t="shared" si="4"/>
        <v>44676</v>
      </c>
      <c r="AC17" s="128">
        <f t="shared" si="4"/>
        <v>44677</v>
      </c>
      <c r="AD17" s="128">
        <f t="shared" si="4"/>
        <v>44678</v>
      </c>
      <c r="AE17" s="128">
        <f t="shared" si="4"/>
        <v>44679</v>
      </c>
      <c r="AF17" s="128">
        <f t="shared" si="4"/>
        <v>44680</v>
      </c>
      <c r="AG17" s="126">
        <f t="shared" ref="AG17:AH17" si="5">AG4</f>
        <v>44681</v>
      </c>
      <c r="AH17" s="126">
        <f t="shared" si="5"/>
        <v>44682</v>
      </c>
      <c r="AI17" s="15"/>
      <c r="AJ17" s="64" t="s">
        <v>4</v>
      </c>
    </row>
    <row r="18" spans="3:36" x14ac:dyDescent="0.2">
      <c r="C18" s="105"/>
      <c r="D18" s="40"/>
      <c r="E18" s="40"/>
      <c r="F18" s="40"/>
      <c r="G18" s="42"/>
      <c r="H18" s="40"/>
      <c r="I18" s="40"/>
      <c r="J18" s="40"/>
      <c r="K18" s="42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3"/>
      <c r="W18" s="40"/>
      <c r="X18" s="40"/>
      <c r="Y18" s="40"/>
      <c r="Z18" s="43"/>
      <c r="AA18" s="40"/>
      <c r="AB18" s="40"/>
      <c r="AC18" s="40"/>
      <c r="AD18" s="40"/>
      <c r="AE18" s="40"/>
      <c r="AF18" s="40"/>
      <c r="AG18" s="44"/>
      <c r="AH18" s="44"/>
      <c r="AI18" s="33"/>
      <c r="AJ18" s="68">
        <f t="shared" ref="AJ18:AJ74" si="6">SUM(D18:AH18)</f>
        <v>0</v>
      </c>
    </row>
    <row r="19" spans="3:36" x14ac:dyDescent="0.2">
      <c r="C19" s="105"/>
      <c r="D19" s="40"/>
      <c r="E19" s="40"/>
      <c r="F19" s="40"/>
      <c r="G19" s="42"/>
      <c r="H19" s="40"/>
      <c r="I19" s="40"/>
      <c r="J19" s="40"/>
      <c r="K19" s="42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3"/>
      <c r="W19" s="40"/>
      <c r="X19" s="40"/>
      <c r="Y19" s="40"/>
      <c r="Z19" s="43"/>
      <c r="AA19" s="40"/>
      <c r="AB19" s="40"/>
      <c r="AC19" s="40"/>
      <c r="AD19" s="40"/>
      <c r="AE19" s="40"/>
      <c r="AF19" s="40"/>
      <c r="AG19" s="44"/>
      <c r="AH19" s="44"/>
      <c r="AI19" s="33"/>
      <c r="AJ19" s="68">
        <f t="shared" si="6"/>
        <v>0</v>
      </c>
    </row>
    <row r="20" spans="3:36" x14ac:dyDescent="0.2">
      <c r="C20" s="105"/>
      <c r="D20" s="40"/>
      <c r="E20" s="40"/>
      <c r="F20" s="40"/>
      <c r="G20" s="42"/>
      <c r="H20" s="40"/>
      <c r="I20" s="40"/>
      <c r="J20" s="40"/>
      <c r="K20" s="42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3"/>
      <c r="W20" s="40"/>
      <c r="X20" s="40"/>
      <c r="Y20" s="40"/>
      <c r="Z20" s="43"/>
      <c r="AA20" s="40"/>
      <c r="AB20" s="40"/>
      <c r="AC20" s="40"/>
      <c r="AD20" s="40"/>
      <c r="AE20" s="40"/>
      <c r="AF20" s="40"/>
      <c r="AG20" s="44"/>
      <c r="AH20" s="44"/>
      <c r="AI20" s="33"/>
      <c r="AJ20" s="68">
        <f t="shared" si="6"/>
        <v>0</v>
      </c>
    </row>
    <row r="21" spans="3:36" x14ac:dyDescent="0.2">
      <c r="C21" s="105"/>
      <c r="D21" s="40"/>
      <c r="E21" s="40"/>
      <c r="F21" s="40"/>
      <c r="G21" s="42"/>
      <c r="H21" s="40"/>
      <c r="I21" s="40"/>
      <c r="J21" s="40"/>
      <c r="K21" s="42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3"/>
      <c r="W21" s="40"/>
      <c r="X21" s="40"/>
      <c r="Y21" s="40"/>
      <c r="Z21" s="43"/>
      <c r="AA21" s="40"/>
      <c r="AB21" s="40"/>
      <c r="AC21" s="40"/>
      <c r="AD21" s="40"/>
      <c r="AE21" s="40"/>
      <c r="AF21" s="40"/>
      <c r="AG21" s="44"/>
      <c r="AH21" s="44"/>
      <c r="AI21" s="33"/>
      <c r="AJ21" s="68">
        <f t="shared" si="6"/>
        <v>0</v>
      </c>
    </row>
    <row r="22" spans="3:36" x14ac:dyDescent="0.2">
      <c r="C22" s="105"/>
      <c r="D22" s="40"/>
      <c r="E22" s="40"/>
      <c r="F22" s="40"/>
      <c r="G22" s="42"/>
      <c r="H22" s="40"/>
      <c r="I22" s="40"/>
      <c r="J22" s="40"/>
      <c r="K22" s="42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3"/>
      <c r="W22" s="40"/>
      <c r="X22" s="40"/>
      <c r="Y22" s="40"/>
      <c r="Z22" s="43"/>
      <c r="AA22" s="40"/>
      <c r="AB22" s="40"/>
      <c r="AC22" s="40"/>
      <c r="AD22" s="40"/>
      <c r="AE22" s="40"/>
      <c r="AF22" s="40"/>
      <c r="AG22" s="44"/>
      <c r="AH22" s="44"/>
      <c r="AI22" s="33"/>
      <c r="AJ22" s="68">
        <f t="shared" si="6"/>
        <v>0</v>
      </c>
    </row>
    <row r="23" spans="3:36" x14ac:dyDescent="0.2">
      <c r="C23" s="105"/>
      <c r="D23" s="40"/>
      <c r="E23" s="40"/>
      <c r="F23" s="40"/>
      <c r="G23" s="42"/>
      <c r="H23" s="40"/>
      <c r="I23" s="40"/>
      <c r="J23" s="40"/>
      <c r="K23" s="42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3"/>
      <c r="W23" s="40"/>
      <c r="X23" s="40"/>
      <c r="Y23" s="40"/>
      <c r="Z23" s="43"/>
      <c r="AA23" s="40"/>
      <c r="AB23" s="40"/>
      <c r="AC23" s="40"/>
      <c r="AD23" s="40"/>
      <c r="AE23" s="40"/>
      <c r="AF23" s="40"/>
      <c r="AG23" s="44"/>
      <c r="AH23" s="44"/>
      <c r="AI23" s="33"/>
      <c r="AJ23" s="68">
        <f t="shared" si="6"/>
        <v>0</v>
      </c>
    </row>
    <row r="24" spans="3:36" x14ac:dyDescent="0.2">
      <c r="C24" s="105"/>
      <c r="D24" s="40"/>
      <c r="E24" s="40"/>
      <c r="F24" s="40"/>
      <c r="G24" s="42"/>
      <c r="H24" s="40"/>
      <c r="I24" s="40"/>
      <c r="J24" s="40"/>
      <c r="K24" s="42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3"/>
      <c r="W24" s="40"/>
      <c r="X24" s="40"/>
      <c r="Y24" s="40"/>
      <c r="Z24" s="43"/>
      <c r="AA24" s="40"/>
      <c r="AB24" s="40"/>
      <c r="AC24" s="40"/>
      <c r="AD24" s="40"/>
      <c r="AE24" s="40"/>
      <c r="AF24" s="40"/>
      <c r="AG24" s="44"/>
      <c r="AH24" s="44"/>
      <c r="AI24" s="33"/>
      <c r="AJ24" s="68">
        <f t="shared" si="6"/>
        <v>0</v>
      </c>
    </row>
    <row r="25" spans="3:36" x14ac:dyDescent="0.2">
      <c r="C25" s="105"/>
      <c r="D25" s="40"/>
      <c r="E25" s="40"/>
      <c r="F25" s="40"/>
      <c r="G25" s="42"/>
      <c r="H25" s="40"/>
      <c r="I25" s="40"/>
      <c r="J25" s="40"/>
      <c r="K25" s="42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3"/>
      <c r="W25" s="40"/>
      <c r="X25" s="40"/>
      <c r="Y25" s="40"/>
      <c r="Z25" s="43"/>
      <c r="AA25" s="40"/>
      <c r="AB25" s="40"/>
      <c r="AC25" s="40"/>
      <c r="AD25" s="40"/>
      <c r="AE25" s="40"/>
      <c r="AF25" s="40"/>
      <c r="AG25" s="44"/>
      <c r="AH25" s="44"/>
      <c r="AI25" s="33"/>
      <c r="AJ25" s="68">
        <f t="shared" si="6"/>
        <v>0</v>
      </c>
    </row>
    <row r="26" spans="3:36" x14ac:dyDescent="0.2">
      <c r="C26" s="105"/>
      <c r="D26" s="40"/>
      <c r="E26" s="40"/>
      <c r="F26" s="40"/>
      <c r="G26" s="42"/>
      <c r="H26" s="40"/>
      <c r="I26" s="40"/>
      <c r="J26" s="40"/>
      <c r="K26" s="42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3"/>
      <c r="W26" s="40"/>
      <c r="X26" s="40"/>
      <c r="Y26" s="40"/>
      <c r="Z26" s="43"/>
      <c r="AA26" s="40"/>
      <c r="AB26" s="40"/>
      <c r="AC26" s="40"/>
      <c r="AD26" s="40"/>
      <c r="AE26" s="40"/>
      <c r="AF26" s="40"/>
      <c r="AG26" s="44"/>
      <c r="AH26" s="44"/>
      <c r="AI26" s="33"/>
      <c r="AJ26" s="68">
        <f t="shared" si="6"/>
        <v>0</v>
      </c>
    </row>
    <row r="27" spans="3:36" x14ac:dyDescent="0.2">
      <c r="C27" s="105"/>
      <c r="D27" s="40"/>
      <c r="E27" s="40"/>
      <c r="F27" s="40"/>
      <c r="G27" s="42"/>
      <c r="H27" s="40"/>
      <c r="I27" s="40"/>
      <c r="J27" s="40"/>
      <c r="K27" s="42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3"/>
      <c r="W27" s="40"/>
      <c r="X27" s="40"/>
      <c r="Y27" s="40"/>
      <c r="Z27" s="43"/>
      <c r="AA27" s="40"/>
      <c r="AB27" s="40"/>
      <c r="AC27" s="40"/>
      <c r="AD27" s="40"/>
      <c r="AE27" s="40"/>
      <c r="AF27" s="40"/>
      <c r="AG27" s="44"/>
      <c r="AH27" s="44"/>
      <c r="AI27" s="33"/>
      <c r="AJ27" s="68">
        <f t="shared" si="6"/>
        <v>0</v>
      </c>
    </row>
    <row r="28" spans="3:36" x14ac:dyDescent="0.2">
      <c r="C28" s="105"/>
      <c r="D28" s="40"/>
      <c r="E28" s="40"/>
      <c r="F28" s="40"/>
      <c r="G28" s="42"/>
      <c r="H28" s="40"/>
      <c r="I28" s="40"/>
      <c r="J28" s="40"/>
      <c r="K28" s="42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3"/>
      <c r="W28" s="40"/>
      <c r="X28" s="40"/>
      <c r="Y28" s="40"/>
      <c r="Z28" s="43"/>
      <c r="AA28" s="40"/>
      <c r="AB28" s="40"/>
      <c r="AC28" s="40"/>
      <c r="AD28" s="40"/>
      <c r="AE28" s="40"/>
      <c r="AF28" s="40"/>
      <c r="AG28" s="44"/>
      <c r="AH28" s="44"/>
      <c r="AI28" s="33"/>
      <c r="AJ28" s="68">
        <f t="shared" si="6"/>
        <v>0</v>
      </c>
    </row>
    <row r="29" spans="3:36" x14ac:dyDescent="0.2">
      <c r="C29" s="105"/>
      <c r="D29" s="40"/>
      <c r="E29" s="40"/>
      <c r="F29" s="40"/>
      <c r="G29" s="42"/>
      <c r="H29" s="40"/>
      <c r="I29" s="40"/>
      <c r="J29" s="40"/>
      <c r="K29" s="42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3"/>
      <c r="W29" s="40"/>
      <c r="X29" s="40"/>
      <c r="Y29" s="40"/>
      <c r="Z29" s="43"/>
      <c r="AA29" s="40"/>
      <c r="AB29" s="40"/>
      <c r="AC29" s="40"/>
      <c r="AD29" s="40"/>
      <c r="AE29" s="40"/>
      <c r="AF29" s="40"/>
      <c r="AG29" s="44"/>
      <c r="AH29" s="44"/>
      <c r="AI29" s="33"/>
      <c r="AJ29" s="68">
        <f t="shared" si="6"/>
        <v>0</v>
      </c>
    </row>
    <row r="30" spans="3:36" x14ac:dyDescent="0.2">
      <c r="C30" s="105"/>
      <c r="D30" s="40"/>
      <c r="E30" s="40"/>
      <c r="F30" s="40"/>
      <c r="G30" s="42"/>
      <c r="H30" s="40"/>
      <c r="I30" s="40"/>
      <c r="J30" s="40"/>
      <c r="K30" s="42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3"/>
      <c r="W30" s="40"/>
      <c r="X30" s="40"/>
      <c r="Y30" s="40"/>
      <c r="Z30" s="43"/>
      <c r="AA30" s="40"/>
      <c r="AB30" s="40"/>
      <c r="AC30" s="40"/>
      <c r="AD30" s="40"/>
      <c r="AE30" s="40"/>
      <c r="AF30" s="40"/>
      <c r="AG30" s="44"/>
      <c r="AH30" s="44"/>
      <c r="AI30" s="33"/>
      <c r="AJ30" s="68">
        <f t="shared" si="6"/>
        <v>0</v>
      </c>
    </row>
    <row r="31" spans="3:36" x14ac:dyDescent="0.2">
      <c r="C31" s="105"/>
      <c r="D31" s="40"/>
      <c r="E31" s="40"/>
      <c r="F31" s="40"/>
      <c r="G31" s="42"/>
      <c r="H31" s="40"/>
      <c r="I31" s="40"/>
      <c r="J31" s="40"/>
      <c r="K31" s="42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3"/>
      <c r="W31" s="40"/>
      <c r="X31" s="40"/>
      <c r="Y31" s="40"/>
      <c r="Z31" s="43"/>
      <c r="AA31" s="40"/>
      <c r="AB31" s="40"/>
      <c r="AC31" s="40"/>
      <c r="AD31" s="40"/>
      <c r="AE31" s="40"/>
      <c r="AF31" s="40"/>
      <c r="AG31" s="44"/>
      <c r="AH31" s="44"/>
      <c r="AI31" s="33"/>
      <c r="AJ31" s="68">
        <f t="shared" si="6"/>
        <v>0</v>
      </c>
    </row>
    <row r="32" spans="3:36" x14ac:dyDescent="0.2">
      <c r="C32" s="105"/>
      <c r="D32" s="40"/>
      <c r="E32" s="40"/>
      <c r="F32" s="40"/>
      <c r="G32" s="42"/>
      <c r="H32" s="40"/>
      <c r="I32" s="40"/>
      <c r="J32" s="40"/>
      <c r="K32" s="42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3"/>
      <c r="W32" s="40"/>
      <c r="X32" s="40"/>
      <c r="Y32" s="40"/>
      <c r="Z32" s="43"/>
      <c r="AA32" s="40"/>
      <c r="AB32" s="40"/>
      <c r="AC32" s="40"/>
      <c r="AD32" s="40"/>
      <c r="AE32" s="40"/>
      <c r="AF32" s="40"/>
      <c r="AG32" s="44"/>
      <c r="AH32" s="44"/>
      <c r="AI32" s="33"/>
      <c r="AJ32" s="68">
        <f t="shared" si="6"/>
        <v>0</v>
      </c>
    </row>
    <row r="33" spans="3:37" x14ac:dyDescent="0.2">
      <c r="C33" s="105"/>
      <c r="D33" s="40"/>
      <c r="E33" s="40"/>
      <c r="F33" s="40"/>
      <c r="G33" s="42"/>
      <c r="H33" s="40"/>
      <c r="I33" s="40"/>
      <c r="J33" s="40"/>
      <c r="K33" s="42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3"/>
      <c r="W33" s="40"/>
      <c r="X33" s="40"/>
      <c r="Y33" s="40"/>
      <c r="Z33" s="43"/>
      <c r="AA33" s="40"/>
      <c r="AB33" s="40"/>
      <c r="AC33" s="40"/>
      <c r="AD33" s="40"/>
      <c r="AE33" s="40"/>
      <c r="AF33" s="40"/>
      <c r="AG33" s="44"/>
      <c r="AH33" s="44"/>
      <c r="AI33" s="33"/>
      <c r="AJ33" s="68">
        <f t="shared" si="6"/>
        <v>0</v>
      </c>
    </row>
    <row r="34" spans="3:37" x14ac:dyDescent="0.2">
      <c r="C34" s="105"/>
      <c r="D34" s="40"/>
      <c r="E34" s="40"/>
      <c r="F34" s="40"/>
      <c r="G34" s="42"/>
      <c r="H34" s="40"/>
      <c r="I34" s="40"/>
      <c r="J34" s="40"/>
      <c r="K34" s="42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3"/>
      <c r="W34" s="40"/>
      <c r="X34" s="40"/>
      <c r="Y34" s="40"/>
      <c r="Z34" s="43"/>
      <c r="AA34" s="40"/>
      <c r="AB34" s="40"/>
      <c r="AC34" s="40"/>
      <c r="AD34" s="40"/>
      <c r="AE34" s="40"/>
      <c r="AF34" s="40"/>
      <c r="AG34" s="44"/>
      <c r="AH34" s="44"/>
      <c r="AI34" s="33"/>
      <c r="AJ34" s="68">
        <f t="shared" si="6"/>
        <v>0</v>
      </c>
    </row>
    <row r="35" spans="3:37" x14ac:dyDescent="0.2">
      <c r="C35" s="105"/>
      <c r="D35" s="40"/>
      <c r="E35" s="40"/>
      <c r="F35" s="40"/>
      <c r="G35" s="42"/>
      <c r="H35" s="40"/>
      <c r="I35" s="40"/>
      <c r="J35" s="40"/>
      <c r="K35" s="42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3"/>
      <c r="W35" s="40"/>
      <c r="X35" s="40"/>
      <c r="Y35" s="40"/>
      <c r="Z35" s="43"/>
      <c r="AA35" s="40"/>
      <c r="AB35" s="40"/>
      <c r="AC35" s="40"/>
      <c r="AD35" s="40"/>
      <c r="AE35" s="40"/>
      <c r="AF35" s="40"/>
      <c r="AG35" s="44"/>
      <c r="AH35" s="44"/>
      <c r="AI35" s="33"/>
      <c r="AJ35" s="68">
        <f t="shared" si="6"/>
        <v>0</v>
      </c>
    </row>
    <row r="36" spans="3:37" x14ac:dyDescent="0.2">
      <c r="C36" s="105"/>
      <c r="D36" s="40"/>
      <c r="E36" s="40"/>
      <c r="F36" s="40"/>
      <c r="G36" s="42"/>
      <c r="H36" s="40"/>
      <c r="I36" s="40"/>
      <c r="J36" s="40"/>
      <c r="K36" s="42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3"/>
      <c r="W36" s="40"/>
      <c r="X36" s="40"/>
      <c r="Y36" s="40"/>
      <c r="Z36" s="43"/>
      <c r="AA36" s="40"/>
      <c r="AB36" s="40"/>
      <c r="AC36" s="40"/>
      <c r="AD36" s="40"/>
      <c r="AE36" s="40"/>
      <c r="AF36" s="40"/>
      <c r="AG36" s="44"/>
      <c r="AH36" s="44"/>
      <c r="AI36" s="33"/>
      <c r="AJ36" s="68">
        <f t="shared" ref="AJ36:AJ50" si="7">SUM(D36:AH36)</f>
        <v>0</v>
      </c>
    </row>
    <row r="37" spans="3:37" x14ac:dyDescent="0.2">
      <c r="C37" s="105"/>
      <c r="D37" s="40"/>
      <c r="E37" s="40"/>
      <c r="F37" s="40"/>
      <c r="G37" s="42"/>
      <c r="H37" s="40"/>
      <c r="I37" s="40"/>
      <c r="J37" s="40"/>
      <c r="K37" s="42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3"/>
      <c r="W37" s="40"/>
      <c r="X37" s="40"/>
      <c r="Y37" s="40"/>
      <c r="Z37" s="43"/>
      <c r="AA37" s="40"/>
      <c r="AB37" s="40"/>
      <c r="AC37" s="40"/>
      <c r="AD37" s="40"/>
      <c r="AE37" s="40"/>
      <c r="AF37" s="40"/>
      <c r="AG37" s="44"/>
      <c r="AH37" s="44"/>
      <c r="AI37" s="33"/>
      <c r="AJ37" s="68">
        <f t="shared" si="7"/>
        <v>0</v>
      </c>
    </row>
    <row r="38" spans="3:37" x14ac:dyDescent="0.2">
      <c r="C38" s="105"/>
      <c r="D38" s="40"/>
      <c r="E38" s="40"/>
      <c r="F38" s="40"/>
      <c r="G38" s="42"/>
      <c r="H38" s="40"/>
      <c r="I38" s="40"/>
      <c r="J38" s="40"/>
      <c r="K38" s="42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3"/>
      <c r="W38" s="40"/>
      <c r="X38" s="40"/>
      <c r="Y38" s="40"/>
      <c r="Z38" s="43"/>
      <c r="AA38" s="40"/>
      <c r="AB38" s="40"/>
      <c r="AC38" s="40"/>
      <c r="AD38" s="40"/>
      <c r="AE38" s="40"/>
      <c r="AF38" s="40"/>
      <c r="AG38" s="44"/>
      <c r="AH38" s="44"/>
      <c r="AI38" s="33"/>
      <c r="AJ38" s="68">
        <f t="shared" si="7"/>
        <v>0</v>
      </c>
    </row>
    <row r="39" spans="3:37" x14ac:dyDescent="0.2">
      <c r="C39" s="105"/>
      <c r="D39" s="40"/>
      <c r="E39" s="40"/>
      <c r="F39" s="40"/>
      <c r="G39" s="42"/>
      <c r="H39" s="40"/>
      <c r="I39" s="40"/>
      <c r="J39" s="40"/>
      <c r="K39" s="42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3"/>
      <c r="W39" s="40"/>
      <c r="X39" s="40"/>
      <c r="Y39" s="40"/>
      <c r="Z39" s="43"/>
      <c r="AA39" s="40"/>
      <c r="AB39" s="40"/>
      <c r="AC39" s="40"/>
      <c r="AD39" s="40"/>
      <c r="AE39" s="40"/>
      <c r="AF39" s="40"/>
      <c r="AG39" s="44"/>
      <c r="AH39" s="44"/>
      <c r="AI39" s="33"/>
      <c r="AJ39" s="68">
        <f t="shared" si="7"/>
        <v>0</v>
      </c>
    </row>
    <row r="40" spans="3:37" x14ac:dyDescent="0.2">
      <c r="C40" s="105"/>
      <c r="D40" s="40"/>
      <c r="E40" s="40"/>
      <c r="F40" s="40"/>
      <c r="G40" s="42"/>
      <c r="H40" s="40"/>
      <c r="I40" s="40"/>
      <c r="J40" s="40"/>
      <c r="K40" s="42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2"/>
      <c r="W40" s="40"/>
      <c r="X40" s="40"/>
      <c r="Y40" s="40"/>
      <c r="Z40" s="43"/>
      <c r="AA40" s="40"/>
      <c r="AB40" s="40"/>
      <c r="AC40" s="40"/>
      <c r="AD40" s="40"/>
      <c r="AE40" s="40"/>
      <c r="AF40" s="40"/>
      <c r="AG40" s="44"/>
      <c r="AH40" s="44"/>
      <c r="AI40" s="33"/>
      <c r="AJ40" s="68">
        <f t="shared" si="7"/>
        <v>0</v>
      </c>
    </row>
    <row r="41" spans="3:37" x14ac:dyDescent="0.2">
      <c r="C41" s="105"/>
      <c r="D41" s="40"/>
      <c r="E41" s="40"/>
      <c r="F41" s="40"/>
      <c r="G41" s="42"/>
      <c r="H41" s="40"/>
      <c r="I41" s="40"/>
      <c r="J41" s="40"/>
      <c r="K41" s="42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3"/>
      <c r="W41" s="40"/>
      <c r="X41" s="40"/>
      <c r="Y41" s="40"/>
      <c r="Z41" s="43"/>
      <c r="AA41" s="40"/>
      <c r="AB41" s="40"/>
      <c r="AC41" s="40"/>
      <c r="AD41" s="40"/>
      <c r="AE41" s="40"/>
      <c r="AF41" s="40"/>
      <c r="AG41" s="44"/>
      <c r="AH41" s="44"/>
      <c r="AI41" s="33"/>
      <c r="AJ41" s="68">
        <f t="shared" si="7"/>
        <v>0</v>
      </c>
    </row>
    <row r="42" spans="3:37" x14ac:dyDescent="0.2">
      <c r="C42" s="105"/>
      <c r="D42" s="40"/>
      <c r="E42" s="40"/>
      <c r="F42" s="40"/>
      <c r="G42" s="42"/>
      <c r="H42" s="40"/>
      <c r="I42" s="40"/>
      <c r="J42" s="40"/>
      <c r="K42" s="42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3"/>
      <c r="W42" s="40"/>
      <c r="X42" s="40"/>
      <c r="Y42" s="40"/>
      <c r="Z42" s="43"/>
      <c r="AA42" s="40"/>
      <c r="AB42" s="40"/>
      <c r="AC42" s="40"/>
      <c r="AD42" s="40"/>
      <c r="AE42" s="40"/>
      <c r="AF42" s="40"/>
      <c r="AG42" s="44"/>
      <c r="AH42" s="44"/>
      <c r="AI42" s="33"/>
      <c r="AJ42" s="68">
        <f t="shared" si="7"/>
        <v>0</v>
      </c>
    </row>
    <row r="43" spans="3:37" x14ac:dyDescent="0.2">
      <c r="C43" s="105"/>
      <c r="D43" s="40"/>
      <c r="E43" s="40"/>
      <c r="F43" s="40"/>
      <c r="G43" s="42"/>
      <c r="H43" s="40"/>
      <c r="I43" s="40"/>
      <c r="J43" s="40"/>
      <c r="K43" s="42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3"/>
      <c r="W43" s="40"/>
      <c r="X43" s="40"/>
      <c r="Y43" s="40"/>
      <c r="Z43" s="43"/>
      <c r="AA43" s="40"/>
      <c r="AB43" s="40"/>
      <c r="AC43" s="40"/>
      <c r="AD43" s="40"/>
      <c r="AE43" s="40"/>
      <c r="AF43" s="40"/>
      <c r="AG43" s="44"/>
      <c r="AH43" s="44"/>
      <c r="AI43" s="33"/>
      <c r="AJ43" s="68">
        <f t="shared" si="7"/>
        <v>0</v>
      </c>
      <c r="AK43" s="41"/>
    </row>
    <row r="44" spans="3:37" x14ac:dyDescent="0.2">
      <c r="C44" s="105"/>
      <c r="D44" s="40"/>
      <c r="E44" s="40"/>
      <c r="F44" s="40"/>
      <c r="G44" s="42"/>
      <c r="H44" s="40"/>
      <c r="I44" s="40"/>
      <c r="J44" s="40"/>
      <c r="K44" s="42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3"/>
      <c r="W44" s="40"/>
      <c r="X44" s="40"/>
      <c r="Y44" s="40"/>
      <c r="Z44" s="43"/>
      <c r="AA44" s="40"/>
      <c r="AB44" s="40"/>
      <c r="AC44" s="40"/>
      <c r="AD44" s="40"/>
      <c r="AE44" s="40"/>
      <c r="AF44" s="40"/>
      <c r="AG44" s="44"/>
      <c r="AH44" s="44"/>
      <c r="AI44" s="33"/>
      <c r="AJ44" s="68">
        <f t="shared" si="7"/>
        <v>0</v>
      </c>
    </row>
    <row r="45" spans="3:37" x14ac:dyDescent="0.2">
      <c r="C45" s="105"/>
      <c r="D45" s="40"/>
      <c r="E45" s="40"/>
      <c r="F45" s="40"/>
      <c r="G45" s="42"/>
      <c r="H45" s="40"/>
      <c r="I45" s="40"/>
      <c r="J45" s="40"/>
      <c r="K45" s="42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3"/>
      <c r="W45" s="40"/>
      <c r="X45" s="40"/>
      <c r="Y45" s="40"/>
      <c r="Z45" s="43"/>
      <c r="AA45" s="40"/>
      <c r="AB45" s="40"/>
      <c r="AC45" s="40"/>
      <c r="AD45" s="40"/>
      <c r="AE45" s="40"/>
      <c r="AF45" s="40"/>
      <c r="AG45" s="44"/>
      <c r="AH45" s="44"/>
      <c r="AI45" s="34"/>
      <c r="AJ45" s="68">
        <f t="shared" si="7"/>
        <v>0</v>
      </c>
    </row>
    <row r="46" spans="3:37" x14ac:dyDescent="0.2">
      <c r="C46" s="105"/>
      <c r="D46" s="40"/>
      <c r="E46" s="40"/>
      <c r="F46" s="40"/>
      <c r="G46" s="42"/>
      <c r="H46" s="40"/>
      <c r="I46" s="40"/>
      <c r="J46" s="40"/>
      <c r="K46" s="42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3"/>
      <c r="W46" s="40"/>
      <c r="X46" s="40"/>
      <c r="Y46" s="40"/>
      <c r="Z46" s="43"/>
      <c r="AA46" s="40"/>
      <c r="AB46" s="40"/>
      <c r="AC46" s="40"/>
      <c r="AD46" s="40"/>
      <c r="AE46" s="40"/>
      <c r="AF46" s="40"/>
      <c r="AG46" s="44"/>
      <c r="AH46" s="44"/>
      <c r="AI46" s="34"/>
      <c r="AJ46" s="68">
        <f t="shared" si="7"/>
        <v>0</v>
      </c>
    </row>
    <row r="47" spans="3:37" x14ac:dyDescent="0.2">
      <c r="C47" s="105"/>
      <c r="D47" s="40"/>
      <c r="E47" s="40"/>
      <c r="F47" s="40"/>
      <c r="G47" s="42"/>
      <c r="H47" s="40"/>
      <c r="I47" s="40"/>
      <c r="J47" s="40"/>
      <c r="K47" s="42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3"/>
      <c r="W47" s="40"/>
      <c r="X47" s="40"/>
      <c r="Y47" s="40"/>
      <c r="Z47" s="43"/>
      <c r="AA47" s="40"/>
      <c r="AB47" s="40"/>
      <c r="AC47" s="40"/>
      <c r="AD47" s="40"/>
      <c r="AE47" s="40"/>
      <c r="AF47" s="40"/>
      <c r="AG47" s="44"/>
      <c r="AH47" s="44"/>
      <c r="AI47" s="34"/>
      <c r="AJ47" s="68">
        <f t="shared" si="7"/>
        <v>0</v>
      </c>
    </row>
    <row r="48" spans="3:37" x14ac:dyDescent="0.2">
      <c r="C48" s="105"/>
      <c r="D48" s="40"/>
      <c r="E48" s="124"/>
      <c r="F48" s="123"/>
      <c r="G48" s="42"/>
      <c r="H48" s="40"/>
      <c r="I48" s="40"/>
      <c r="J48" s="40"/>
      <c r="K48" s="42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3"/>
      <c r="W48" s="40"/>
      <c r="X48" s="40"/>
      <c r="Y48" s="40"/>
      <c r="Z48" s="43"/>
      <c r="AA48" s="40"/>
      <c r="AB48" s="40"/>
      <c r="AC48" s="40"/>
      <c r="AD48" s="40"/>
      <c r="AE48" s="40"/>
      <c r="AF48" s="40"/>
      <c r="AG48" s="44"/>
      <c r="AH48" s="44"/>
      <c r="AI48" s="34"/>
      <c r="AJ48" s="68">
        <f t="shared" si="7"/>
        <v>0</v>
      </c>
    </row>
    <row r="49" spans="3:36" x14ac:dyDescent="0.2">
      <c r="C49" s="105"/>
      <c r="D49" s="40"/>
      <c r="E49" s="40"/>
      <c r="F49" s="40"/>
      <c r="G49" s="42"/>
      <c r="H49" s="40"/>
      <c r="I49" s="40"/>
      <c r="J49" s="40"/>
      <c r="K49" s="42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3"/>
      <c r="W49" s="40"/>
      <c r="X49" s="40"/>
      <c r="Y49" s="40"/>
      <c r="Z49" s="43"/>
      <c r="AA49" s="40"/>
      <c r="AB49" s="40"/>
      <c r="AC49" s="40"/>
      <c r="AD49" s="40"/>
      <c r="AE49" s="40"/>
      <c r="AF49" s="40"/>
      <c r="AG49" s="44"/>
      <c r="AH49" s="44"/>
      <c r="AI49" s="34"/>
      <c r="AJ49" s="68">
        <f t="shared" si="7"/>
        <v>0</v>
      </c>
    </row>
    <row r="50" spans="3:36" x14ac:dyDescent="0.2">
      <c r="C50" s="105"/>
      <c r="D50" s="40"/>
      <c r="E50" s="40"/>
      <c r="F50" s="40"/>
      <c r="G50" s="42"/>
      <c r="H50" s="40"/>
      <c r="I50" s="40"/>
      <c r="J50" s="40"/>
      <c r="K50" s="42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3"/>
      <c r="W50" s="40"/>
      <c r="X50" s="40"/>
      <c r="Y50" s="40"/>
      <c r="Z50" s="43"/>
      <c r="AA50" s="40"/>
      <c r="AB50" s="40"/>
      <c r="AC50" s="40"/>
      <c r="AD50" s="40"/>
      <c r="AE50" s="40"/>
      <c r="AF50" s="40"/>
      <c r="AG50" s="44"/>
      <c r="AH50" s="44"/>
      <c r="AI50" s="34"/>
      <c r="AJ50" s="68">
        <f t="shared" si="7"/>
        <v>0</v>
      </c>
    </row>
    <row r="51" spans="3:36" x14ac:dyDescent="0.2">
      <c r="C51" s="105"/>
      <c r="D51" s="40"/>
      <c r="E51" s="40"/>
      <c r="F51" s="40"/>
      <c r="G51" s="42"/>
      <c r="H51" s="40"/>
      <c r="I51" s="40"/>
      <c r="J51" s="40"/>
      <c r="K51" s="42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3"/>
      <c r="W51" s="40"/>
      <c r="X51" s="40"/>
      <c r="Y51" s="40"/>
      <c r="Z51" s="43"/>
      <c r="AA51" s="40"/>
      <c r="AB51" s="40"/>
      <c r="AC51" s="40"/>
      <c r="AD51" s="40"/>
      <c r="AE51" s="40"/>
      <c r="AF51" s="40"/>
      <c r="AG51" s="44"/>
      <c r="AH51" s="44"/>
      <c r="AI51" s="33"/>
      <c r="AJ51" s="68">
        <f t="shared" si="6"/>
        <v>0</v>
      </c>
    </row>
    <row r="52" spans="3:36" x14ac:dyDescent="0.2">
      <c r="C52" s="105"/>
      <c r="D52" s="40"/>
      <c r="E52" s="40"/>
      <c r="F52" s="40"/>
      <c r="G52" s="42"/>
      <c r="H52" s="40"/>
      <c r="I52" s="40"/>
      <c r="J52" s="40"/>
      <c r="K52" s="42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3"/>
      <c r="W52" s="40"/>
      <c r="X52" s="40"/>
      <c r="Y52" s="40"/>
      <c r="Z52" s="43"/>
      <c r="AA52" s="40"/>
      <c r="AB52" s="40"/>
      <c r="AC52" s="40"/>
      <c r="AD52" s="40"/>
      <c r="AE52" s="40"/>
      <c r="AF52" s="40"/>
      <c r="AG52" s="44"/>
      <c r="AH52" s="44"/>
      <c r="AI52" s="33"/>
      <c r="AJ52" s="68">
        <f t="shared" si="6"/>
        <v>0</v>
      </c>
    </row>
    <row r="53" spans="3:36" x14ac:dyDescent="0.2">
      <c r="C53" s="105"/>
      <c r="D53" s="40"/>
      <c r="E53" s="40"/>
      <c r="F53" s="40"/>
      <c r="G53" s="42"/>
      <c r="H53" s="40"/>
      <c r="I53" s="40"/>
      <c r="J53" s="40"/>
      <c r="K53" s="42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3"/>
      <c r="W53" s="40"/>
      <c r="X53" s="40"/>
      <c r="Y53" s="40"/>
      <c r="Z53" s="43"/>
      <c r="AA53" s="40"/>
      <c r="AB53" s="40"/>
      <c r="AC53" s="40"/>
      <c r="AD53" s="40"/>
      <c r="AE53" s="40"/>
      <c r="AF53" s="40"/>
      <c r="AG53" s="44"/>
      <c r="AH53" s="44"/>
      <c r="AI53" s="33"/>
      <c r="AJ53" s="68">
        <f t="shared" si="6"/>
        <v>0</v>
      </c>
    </row>
    <row r="54" spans="3:36" x14ac:dyDescent="0.2">
      <c r="C54" s="105"/>
      <c r="D54" s="40"/>
      <c r="E54" s="40"/>
      <c r="F54" s="40"/>
      <c r="G54" s="42"/>
      <c r="H54" s="40"/>
      <c r="I54" s="40"/>
      <c r="J54" s="40"/>
      <c r="K54" s="42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3"/>
      <c r="W54" s="40"/>
      <c r="X54" s="40"/>
      <c r="Y54" s="40"/>
      <c r="Z54" s="43"/>
      <c r="AA54" s="40"/>
      <c r="AB54" s="40"/>
      <c r="AC54" s="40"/>
      <c r="AD54" s="40"/>
      <c r="AE54" s="40"/>
      <c r="AF54" s="40"/>
      <c r="AG54" s="44"/>
      <c r="AH54" s="44"/>
      <c r="AI54" s="33"/>
      <c r="AJ54" s="68">
        <f t="shared" si="6"/>
        <v>0</v>
      </c>
    </row>
    <row r="55" spans="3:36" x14ac:dyDescent="0.2">
      <c r="C55" s="105"/>
      <c r="D55" s="40"/>
      <c r="E55" s="40"/>
      <c r="F55" s="40"/>
      <c r="G55" s="42"/>
      <c r="H55" s="40"/>
      <c r="I55" s="40"/>
      <c r="J55" s="40"/>
      <c r="K55" s="42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3"/>
      <c r="W55" s="40"/>
      <c r="X55" s="40"/>
      <c r="Y55" s="40"/>
      <c r="Z55" s="43"/>
      <c r="AA55" s="40"/>
      <c r="AB55" s="40"/>
      <c r="AC55" s="40"/>
      <c r="AD55" s="40"/>
      <c r="AE55" s="40"/>
      <c r="AF55" s="40"/>
      <c r="AG55" s="44"/>
      <c r="AH55" s="44"/>
      <c r="AI55" s="33"/>
      <c r="AJ55" s="68">
        <f t="shared" ref="AJ55" si="8">SUM(D55:AH55)</f>
        <v>0</v>
      </c>
    </row>
    <row r="56" spans="3:36" x14ac:dyDescent="0.2">
      <c r="C56" s="105"/>
      <c r="D56" s="40"/>
      <c r="E56" s="40"/>
      <c r="F56" s="40"/>
      <c r="G56" s="42"/>
      <c r="H56" s="40"/>
      <c r="I56" s="40"/>
      <c r="J56" s="40"/>
      <c r="K56" s="42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3"/>
      <c r="W56" s="40"/>
      <c r="X56" s="40"/>
      <c r="Y56" s="40"/>
      <c r="Z56" s="43"/>
      <c r="AA56" s="40"/>
      <c r="AB56" s="40"/>
      <c r="AC56" s="40"/>
      <c r="AD56" s="40"/>
      <c r="AE56" s="40"/>
      <c r="AF56" s="40"/>
      <c r="AG56" s="44"/>
      <c r="AH56" s="44"/>
      <c r="AI56" s="33"/>
      <c r="AJ56" s="68">
        <f t="shared" si="6"/>
        <v>0</v>
      </c>
    </row>
    <row r="57" spans="3:36" x14ac:dyDescent="0.2">
      <c r="C57" s="105"/>
      <c r="D57" s="40"/>
      <c r="E57" s="40"/>
      <c r="F57" s="40"/>
      <c r="G57" s="42"/>
      <c r="H57" s="40"/>
      <c r="I57" s="40"/>
      <c r="J57" s="40"/>
      <c r="K57" s="42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3"/>
      <c r="W57" s="40"/>
      <c r="X57" s="40"/>
      <c r="Y57" s="40"/>
      <c r="Z57" s="43"/>
      <c r="AA57" s="40"/>
      <c r="AB57" s="40"/>
      <c r="AC57" s="40"/>
      <c r="AD57" s="40"/>
      <c r="AE57" s="40"/>
      <c r="AF57" s="40"/>
      <c r="AG57" s="44"/>
      <c r="AH57" s="44"/>
      <c r="AI57" s="33"/>
      <c r="AJ57" s="68">
        <f t="shared" ref="AJ57" si="9">SUM(D57:AH57)</f>
        <v>0</v>
      </c>
    </row>
    <row r="58" spans="3:36" x14ac:dyDescent="0.2">
      <c r="C58" s="105"/>
      <c r="D58" s="40"/>
      <c r="E58" s="40"/>
      <c r="F58" s="40"/>
      <c r="G58" s="42"/>
      <c r="H58" s="40"/>
      <c r="I58" s="40"/>
      <c r="J58" s="40"/>
      <c r="K58" s="42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3"/>
      <c r="W58" s="40"/>
      <c r="X58" s="40"/>
      <c r="Y58" s="40"/>
      <c r="Z58" s="43"/>
      <c r="AA58" s="40"/>
      <c r="AB58" s="40"/>
      <c r="AC58" s="40"/>
      <c r="AD58" s="40"/>
      <c r="AE58" s="40"/>
      <c r="AF58" s="40"/>
      <c r="AG58" s="44"/>
      <c r="AH58" s="44"/>
      <c r="AI58" s="33"/>
      <c r="AJ58" s="68">
        <f t="shared" si="6"/>
        <v>0</v>
      </c>
    </row>
    <row r="59" spans="3:36" x14ac:dyDescent="0.2">
      <c r="C59" s="105"/>
      <c r="D59" s="40"/>
      <c r="E59" s="40"/>
      <c r="F59" s="40"/>
      <c r="G59" s="42"/>
      <c r="H59" s="40"/>
      <c r="I59" s="40"/>
      <c r="J59" s="40"/>
      <c r="K59" s="42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3"/>
      <c r="W59" s="40"/>
      <c r="X59" s="40"/>
      <c r="Y59" s="40"/>
      <c r="Z59" s="43"/>
      <c r="AA59" s="40"/>
      <c r="AB59" s="40"/>
      <c r="AC59" s="40"/>
      <c r="AD59" s="40"/>
      <c r="AE59" s="40"/>
      <c r="AF59" s="40"/>
      <c r="AG59" s="44"/>
      <c r="AH59" s="44"/>
      <c r="AI59" s="33"/>
      <c r="AJ59" s="68">
        <f t="shared" ref="AJ59" si="10">SUM(D59:AH59)</f>
        <v>0</v>
      </c>
    </row>
    <row r="60" spans="3:36" x14ac:dyDescent="0.2">
      <c r="C60" s="105"/>
      <c r="D60" s="40"/>
      <c r="E60" s="40"/>
      <c r="F60" s="40"/>
      <c r="G60" s="42"/>
      <c r="H60" s="40"/>
      <c r="I60" s="40"/>
      <c r="J60" s="40"/>
      <c r="K60" s="42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3"/>
      <c r="W60" s="40"/>
      <c r="X60" s="40"/>
      <c r="Y60" s="40"/>
      <c r="Z60" s="43"/>
      <c r="AA60" s="40"/>
      <c r="AB60" s="40"/>
      <c r="AC60" s="40"/>
      <c r="AD60" s="40"/>
      <c r="AE60" s="40"/>
      <c r="AF60" s="40"/>
      <c r="AG60" s="44"/>
      <c r="AH60" s="44"/>
      <c r="AI60" s="33"/>
      <c r="AJ60" s="68">
        <f t="shared" si="6"/>
        <v>0</v>
      </c>
    </row>
    <row r="61" spans="3:36" x14ac:dyDescent="0.2">
      <c r="C61" s="105"/>
      <c r="D61" s="40"/>
      <c r="E61" s="40"/>
      <c r="F61" s="40"/>
      <c r="G61" s="42"/>
      <c r="H61" s="40"/>
      <c r="I61" s="40"/>
      <c r="J61" s="40"/>
      <c r="K61" s="42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3"/>
      <c r="W61" s="40"/>
      <c r="X61" s="40"/>
      <c r="Y61" s="40"/>
      <c r="Z61" s="43"/>
      <c r="AA61" s="40"/>
      <c r="AB61" s="40"/>
      <c r="AC61" s="40"/>
      <c r="AD61" s="40"/>
      <c r="AE61" s="40"/>
      <c r="AF61" s="40"/>
      <c r="AG61" s="44"/>
      <c r="AH61" s="44"/>
      <c r="AI61" s="33"/>
      <c r="AJ61" s="68">
        <f t="shared" ref="AJ61" si="11">SUM(D61:AH61)</f>
        <v>0</v>
      </c>
    </row>
    <row r="62" spans="3:36" x14ac:dyDescent="0.2">
      <c r="C62" s="105"/>
      <c r="D62" s="40"/>
      <c r="E62" s="40"/>
      <c r="F62" s="40"/>
      <c r="G62" s="42"/>
      <c r="H62" s="40"/>
      <c r="I62" s="40"/>
      <c r="J62" s="40"/>
      <c r="K62" s="42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3"/>
      <c r="W62" s="40"/>
      <c r="X62" s="40"/>
      <c r="Y62" s="40"/>
      <c r="Z62" s="43"/>
      <c r="AA62" s="40"/>
      <c r="AB62" s="40"/>
      <c r="AC62" s="40"/>
      <c r="AD62" s="40"/>
      <c r="AE62" s="40"/>
      <c r="AF62" s="40"/>
      <c r="AG62" s="44"/>
      <c r="AH62" s="44"/>
      <c r="AI62" s="33"/>
      <c r="AJ62" s="68">
        <f t="shared" si="6"/>
        <v>0</v>
      </c>
    </row>
    <row r="63" spans="3:36" x14ac:dyDescent="0.2">
      <c r="C63" s="105"/>
      <c r="D63" s="40"/>
      <c r="E63" s="40"/>
      <c r="F63" s="40"/>
      <c r="G63" s="42"/>
      <c r="H63" s="40"/>
      <c r="I63" s="40"/>
      <c r="J63" s="40"/>
      <c r="K63" s="42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3"/>
      <c r="W63" s="40"/>
      <c r="X63" s="40"/>
      <c r="Y63" s="40"/>
      <c r="Z63" s="43"/>
      <c r="AA63" s="40"/>
      <c r="AB63" s="40"/>
      <c r="AC63" s="40"/>
      <c r="AD63" s="40"/>
      <c r="AE63" s="40"/>
      <c r="AF63" s="40"/>
      <c r="AG63" s="44"/>
      <c r="AH63" s="44"/>
      <c r="AI63" s="33"/>
      <c r="AJ63" s="68">
        <f t="shared" ref="AJ63" si="12">SUM(D63:AH63)</f>
        <v>0</v>
      </c>
    </row>
    <row r="64" spans="3:36" x14ac:dyDescent="0.2">
      <c r="C64" s="105"/>
      <c r="D64" s="40"/>
      <c r="E64" s="40"/>
      <c r="F64" s="40"/>
      <c r="G64" s="42"/>
      <c r="H64" s="40"/>
      <c r="I64" s="40"/>
      <c r="J64" s="40"/>
      <c r="K64" s="42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3"/>
      <c r="W64" s="40"/>
      <c r="X64" s="40"/>
      <c r="Y64" s="40"/>
      <c r="Z64" s="43"/>
      <c r="AA64" s="40"/>
      <c r="AB64" s="40"/>
      <c r="AC64" s="40"/>
      <c r="AD64" s="40"/>
      <c r="AE64" s="40"/>
      <c r="AF64" s="40"/>
      <c r="AG64" s="44"/>
      <c r="AH64" s="44"/>
      <c r="AI64" s="33"/>
      <c r="AJ64" s="68">
        <f t="shared" si="6"/>
        <v>0</v>
      </c>
    </row>
    <row r="65" spans="3:38" x14ac:dyDescent="0.2">
      <c r="C65" s="105"/>
      <c r="D65" s="40"/>
      <c r="E65" s="40"/>
      <c r="F65" s="40"/>
      <c r="G65" s="42"/>
      <c r="H65" s="40"/>
      <c r="I65" s="40"/>
      <c r="J65" s="40"/>
      <c r="K65" s="42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2"/>
      <c r="W65" s="40"/>
      <c r="X65" s="40"/>
      <c r="Y65" s="40"/>
      <c r="Z65" s="43"/>
      <c r="AA65" s="40"/>
      <c r="AB65" s="40"/>
      <c r="AC65" s="40"/>
      <c r="AD65" s="40"/>
      <c r="AE65" s="40"/>
      <c r="AF65" s="40"/>
      <c r="AG65" s="44"/>
      <c r="AH65" s="44"/>
      <c r="AI65" s="33"/>
      <c r="AJ65" s="68">
        <f t="shared" si="6"/>
        <v>0</v>
      </c>
    </row>
    <row r="66" spans="3:38" x14ac:dyDescent="0.2">
      <c r="C66" s="105"/>
      <c r="D66" s="40"/>
      <c r="E66" s="40"/>
      <c r="F66" s="40"/>
      <c r="G66" s="42"/>
      <c r="H66" s="40"/>
      <c r="I66" s="40"/>
      <c r="J66" s="40"/>
      <c r="K66" s="42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3"/>
      <c r="W66" s="40"/>
      <c r="X66" s="40"/>
      <c r="Y66" s="40"/>
      <c r="Z66" s="43"/>
      <c r="AA66" s="40"/>
      <c r="AB66" s="40"/>
      <c r="AC66" s="40"/>
      <c r="AD66" s="40"/>
      <c r="AE66" s="40"/>
      <c r="AF66" s="40"/>
      <c r="AG66" s="44"/>
      <c r="AH66" s="44"/>
      <c r="AI66" s="33"/>
      <c r="AJ66" s="68">
        <f t="shared" si="6"/>
        <v>0</v>
      </c>
    </row>
    <row r="67" spans="3:38" x14ac:dyDescent="0.2">
      <c r="C67" s="105"/>
      <c r="D67" s="40"/>
      <c r="E67" s="40"/>
      <c r="F67" s="40"/>
      <c r="G67" s="42"/>
      <c r="H67" s="40"/>
      <c r="I67" s="40"/>
      <c r="J67" s="40"/>
      <c r="K67" s="42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3"/>
      <c r="W67" s="40"/>
      <c r="X67" s="40"/>
      <c r="Y67" s="40"/>
      <c r="Z67" s="43"/>
      <c r="AA67" s="40"/>
      <c r="AB67" s="40"/>
      <c r="AC67" s="40"/>
      <c r="AD67" s="40"/>
      <c r="AE67" s="40"/>
      <c r="AF67" s="40"/>
      <c r="AG67" s="44"/>
      <c r="AH67" s="44"/>
      <c r="AI67" s="33"/>
      <c r="AJ67" s="68">
        <f t="shared" si="6"/>
        <v>0</v>
      </c>
    </row>
    <row r="68" spans="3:38" x14ac:dyDescent="0.2">
      <c r="C68" s="105"/>
      <c r="D68" s="40"/>
      <c r="E68" s="40"/>
      <c r="F68" s="40"/>
      <c r="G68" s="42"/>
      <c r="H68" s="40"/>
      <c r="I68" s="40"/>
      <c r="J68" s="40"/>
      <c r="K68" s="42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3"/>
      <c r="W68" s="40"/>
      <c r="X68" s="40"/>
      <c r="Y68" s="40"/>
      <c r="Z68" s="43"/>
      <c r="AA68" s="40"/>
      <c r="AB68" s="40"/>
      <c r="AC68" s="40"/>
      <c r="AD68" s="40"/>
      <c r="AE68" s="40"/>
      <c r="AF68" s="40"/>
      <c r="AG68" s="44"/>
      <c r="AH68" s="44"/>
      <c r="AI68" s="33"/>
      <c r="AJ68" s="68">
        <f t="shared" si="6"/>
        <v>0</v>
      </c>
      <c r="AK68" s="41"/>
    </row>
    <row r="69" spans="3:38" x14ac:dyDescent="0.2">
      <c r="C69" s="105"/>
      <c r="D69" s="40"/>
      <c r="E69" s="40"/>
      <c r="F69" s="40"/>
      <c r="G69" s="42"/>
      <c r="H69" s="40"/>
      <c r="I69" s="40"/>
      <c r="J69" s="40"/>
      <c r="K69" s="42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3"/>
      <c r="W69" s="40"/>
      <c r="X69" s="40"/>
      <c r="Y69" s="40"/>
      <c r="Z69" s="43"/>
      <c r="AA69" s="40"/>
      <c r="AB69" s="40"/>
      <c r="AC69" s="40"/>
      <c r="AD69" s="40"/>
      <c r="AE69" s="40"/>
      <c r="AF69" s="40"/>
      <c r="AG69" s="44"/>
      <c r="AH69" s="44"/>
      <c r="AI69" s="33"/>
      <c r="AJ69" s="68">
        <f t="shared" si="6"/>
        <v>0</v>
      </c>
    </row>
    <row r="70" spans="3:38" x14ac:dyDescent="0.2">
      <c r="C70" s="105"/>
      <c r="D70" s="40"/>
      <c r="E70" s="40"/>
      <c r="F70" s="40"/>
      <c r="G70" s="42"/>
      <c r="H70" s="40"/>
      <c r="I70" s="40"/>
      <c r="J70" s="40"/>
      <c r="K70" s="42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3"/>
      <c r="W70" s="40"/>
      <c r="X70" s="40"/>
      <c r="Y70" s="40"/>
      <c r="Z70" s="43"/>
      <c r="AA70" s="40"/>
      <c r="AB70" s="40"/>
      <c r="AC70" s="40"/>
      <c r="AD70" s="40"/>
      <c r="AE70" s="40"/>
      <c r="AF70" s="40"/>
      <c r="AG70" s="44"/>
      <c r="AH70" s="44"/>
      <c r="AI70" s="34"/>
      <c r="AJ70" s="68">
        <f t="shared" si="6"/>
        <v>0</v>
      </c>
    </row>
    <row r="71" spans="3:38" x14ac:dyDescent="0.2">
      <c r="C71" s="105"/>
      <c r="D71" s="40"/>
      <c r="E71" s="40"/>
      <c r="F71" s="40"/>
      <c r="G71" s="42"/>
      <c r="H71" s="40"/>
      <c r="I71" s="40"/>
      <c r="J71" s="40"/>
      <c r="K71" s="42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3"/>
      <c r="W71" s="40"/>
      <c r="X71" s="40"/>
      <c r="Y71" s="40"/>
      <c r="Z71" s="43"/>
      <c r="AA71" s="40"/>
      <c r="AB71" s="40"/>
      <c r="AC71" s="40"/>
      <c r="AD71" s="40"/>
      <c r="AE71" s="40"/>
      <c r="AF71" s="40"/>
      <c r="AG71" s="44"/>
      <c r="AH71" s="44"/>
      <c r="AI71" s="34"/>
      <c r="AJ71" s="68">
        <f t="shared" si="6"/>
        <v>0</v>
      </c>
    </row>
    <row r="72" spans="3:38" x14ac:dyDescent="0.2">
      <c r="C72" s="105"/>
      <c r="D72" s="40"/>
      <c r="E72" s="40"/>
      <c r="F72" s="40"/>
      <c r="G72" s="42"/>
      <c r="H72" s="40"/>
      <c r="I72" s="40"/>
      <c r="J72" s="40"/>
      <c r="K72" s="42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3"/>
      <c r="W72" s="40"/>
      <c r="X72" s="40"/>
      <c r="Y72" s="40"/>
      <c r="Z72" s="43"/>
      <c r="AA72" s="40"/>
      <c r="AB72" s="40"/>
      <c r="AC72" s="40"/>
      <c r="AD72" s="40"/>
      <c r="AE72" s="40"/>
      <c r="AF72" s="40"/>
      <c r="AG72" s="44"/>
      <c r="AH72" s="44"/>
      <c r="AI72" s="34"/>
      <c r="AJ72" s="68">
        <f t="shared" si="6"/>
        <v>0</v>
      </c>
    </row>
    <row r="73" spans="3:38" x14ac:dyDescent="0.2">
      <c r="C73" s="105"/>
      <c r="D73" s="40"/>
      <c r="E73" s="40"/>
      <c r="F73" s="40"/>
      <c r="G73" s="42"/>
      <c r="H73" s="40"/>
      <c r="I73" s="40"/>
      <c r="J73" s="40"/>
      <c r="K73" s="42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3"/>
      <c r="W73" s="40"/>
      <c r="X73" s="40"/>
      <c r="Y73" s="40"/>
      <c r="Z73" s="43"/>
      <c r="AA73" s="40"/>
      <c r="AB73" s="40"/>
      <c r="AC73" s="40"/>
      <c r="AD73" s="40"/>
      <c r="AE73" s="40"/>
      <c r="AF73" s="40"/>
      <c r="AG73" s="44"/>
      <c r="AH73" s="44"/>
      <c r="AI73" s="34"/>
      <c r="AJ73" s="68">
        <f t="shared" si="6"/>
        <v>0</v>
      </c>
    </row>
    <row r="74" spans="3:38" hidden="1" x14ac:dyDescent="0.2">
      <c r="C74" s="105"/>
      <c r="D74" s="40"/>
      <c r="E74" s="40"/>
      <c r="F74" s="40"/>
      <c r="G74" s="42"/>
      <c r="H74" s="40"/>
      <c r="I74" s="40"/>
      <c r="J74" s="40"/>
      <c r="K74" s="42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3"/>
      <c r="W74" s="40"/>
      <c r="X74" s="40"/>
      <c r="Y74" s="40"/>
      <c r="Z74" s="43"/>
      <c r="AA74" s="40"/>
      <c r="AB74" s="40"/>
      <c r="AC74" s="40"/>
      <c r="AD74" s="40"/>
      <c r="AE74" s="40"/>
      <c r="AF74" s="40"/>
      <c r="AG74" s="44"/>
      <c r="AH74" s="44"/>
      <c r="AI74" s="34"/>
      <c r="AJ74" s="68">
        <f t="shared" si="6"/>
        <v>0</v>
      </c>
    </row>
    <row r="75" spans="3:38" x14ac:dyDescent="0.2">
      <c r="C75" s="8" t="s">
        <v>5</v>
      </c>
      <c r="D75" s="54">
        <f t="shared" ref="D75:AH75" si="13">SUM(D18:D74)</f>
        <v>0</v>
      </c>
      <c r="E75" s="54">
        <f t="shared" si="13"/>
        <v>0</v>
      </c>
      <c r="F75" s="54">
        <f t="shared" si="13"/>
        <v>0</v>
      </c>
      <c r="G75" s="55">
        <f t="shared" si="13"/>
        <v>0</v>
      </c>
      <c r="H75" s="54">
        <f t="shared" si="13"/>
        <v>0</v>
      </c>
      <c r="I75" s="54">
        <f t="shared" si="13"/>
        <v>0</v>
      </c>
      <c r="J75" s="54">
        <f t="shared" si="13"/>
        <v>0</v>
      </c>
      <c r="K75" s="55">
        <f t="shared" si="13"/>
        <v>0</v>
      </c>
      <c r="L75" s="54">
        <f t="shared" si="13"/>
        <v>0</v>
      </c>
      <c r="M75" s="54">
        <f t="shared" si="13"/>
        <v>0</v>
      </c>
      <c r="N75" s="54">
        <f t="shared" si="13"/>
        <v>0</v>
      </c>
      <c r="O75" s="54">
        <f t="shared" si="13"/>
        <v>0</v>
      </c>
      <c r="P75" s="54">
        <f t="shared" si="13"/>
        <v>0</v>
      </c>
      <c r="Q75" s="54">
        <f t="shared" si="13"/>
        <v>0</v>
      </c>
      <c r="R75" s="54">
        <f t="shared" si="13"/>
        <v>0</v>
      </c>
      <c r="S75" s="54">
        <f t="shared" si="13"/>
        <v>0</v>
      </c>
      <c r="T75" s="54">
        <f t="shared" si="13"/>
        <v>0</v>
      </c>
      <c r="U75" s="54">
        <f t="shared" si="13"/>
        <v>0</v>
      </c>
      <c r="V75" s="56">
        <f t="shared" si="13"/>
        <v>0</v>
      </c>
      <c r="W75" s="54">
        <f t="shared" si="13"/>
        <v>0</v>
      </c>
      <c r="X75" s="54">
        <f t="shared" si="13"/>
        <v>0</v>
      </c>
      <c r="Y75" s="54">
        <f t="shared" si="13"/>
        <v>0</v>
      </c>
      <c r="Z75" s="56">
        <f t="shared" si="13"/>
        <v>0</v>
      </c>
      <c r="AA75" s="54">
        <f t="shared" si="13"/>
        <v>0</v>
      </c>
      <c r="AB75" s="54">
        <f t="shared" si="13"/>
        <v>0</v>
      </c>
      <c r="AC75" s="54">
        <f t="shared" si="13"/>
        <v>0</v>
      </c>
      <c r="AD75" s="54">
        <f t="shared" si="13"/>
        <v>0</v>
      </c>
      <c r="AE75" s="54">
        <f t="shared" si="13"/>
        <v>0</v>
      </c>
      <c r="AF75" s="54">
        <f t="shared" si="13"/>
        <v>0</v>
      </c>
      <c r="AG75" s="57">
        <f t="shared" si="13"/>
        <v>0</v>
      </c>
      <c r="AH75" s="57">
        <f t="shared" si="13"/>
        <v>0</v>
      </c>
      <c r="AI75" s="35"/>
      <c r="AJ75" s="65">
        <f>SUM(D75:AH75)</f>
        <v>0</v>
      </c>
      <c r="AK75" s="41"/>
      <c r="AL75" s="41"/>
    </row>
    <row r="76" spans="3:38" x14ac:dyDescent="0.2">
      <c r="C76" s="8" t="s">
        <v>6</v>
      </c>
      <c r="D76" s="54">
        <f t="shared" ref="D76:AH76" si="14">D15-D75</f>
        <v>0</v>
      </c>
      <c r="E76" s="54">
        <f t="shared" si="14"/>
        <v>0</v>
      </c>
      <c r="F76" s="54">
        <f t="shared" si="14"/>
        <v>0</v>
      </c>
      <c r="G76" s="55">
        <f t="shared" si="14"/>
        <v>0</v>
      </c>
      <c r="H76" s="54">
        <f t="shared" si="14"/>
        <v>0</v>
      </c>
      <c r="I76" s="54">
        <f t="shared" si="14"/>
        <v>0</v>
      </c>
      <c r="J76" s="54">
        <f t="shared" si="14"/>
        <v>0</v>
      </c>
      <c r="K76" s="55">
        <f t="shared" si="14"/>
        <v>0</v>
      </c>
      <c r="L76" s="54">
        <f t="shared" si="14"/>
        <v>0</v>
      </c>
      <c r="M76" s="54">
        <f t="shared" si="14"/>
        <v>0</v>
      </c>
      <c r="N76" s="54">
        <f t="shared" si="14"/>
        <v>0</v>
      </c>
      <c r="O76" s="54">
        <f t="shared" si="14"/>
        <v>0</v>
      </c>
      <c r="P76" s="54">
        <f t="shared" si="14"/>
        <v>0</v>
      </c>
      <c r="Q76" s="54">
        <f t="shared" si="14"/>
        <v>0</v>
      </c>
      <c r="R76" s="54">
        <f t="shared" si="14"/>
        <v>0</v>
      </c>
      <c r="S76" s="54">
        <f t="shared" si="14"/>
        <v>0</v>
      </c>
      <c r="T76" s="54">
        <f t="shared" si="14"/>
        <v>0</v>
      </c>
      <c r="U76" s="54">
        <f t="shared" si="14"/>
        <v>0</v>
      </c>
      <c r="V76" s="56">
        <f t="shared" si="14"/>
        <v>0</v>
      </c>
      <c r="W76" s="54">
        <f t="shared" si="14"/>
        <v>0</v>
      </c>
      <c r="X76" s="54">
        <f t="shared" si="14"/>
        <v>0</v>
      </c>
      <c r="Y76" s="54">
        <f t="shared" si="14"/>
        <v>0</v>
      </c>
      <c r="Z76" s="56">
        <f t="shared" si="14"/>
        <v>0</v>
      </c>
      <c r="AA76" s="54">
        <f t="shared" si="14"/>
        <v>0</v>
      </c>
      <c r="AB76" s="54">
        <f t="shared" si="14"/>
        <v>0</v>
      </c>
      <c r="AC76" s="54">
        <f t="shared" si="14"/>
        <v>0</v>
      </c>
      <c r="AD76" s="54">
        <f t="shared" si="14"/>
        <v>0</v>
      </c>
      <c r="AE76" s="54">
        <f t="shared" si="14"/>
        <v>0</v>
      </c>
      <c r="AF76" s="54">
        <f t="shared" si="14"/>
        <v>0</v>
      </c>
      <c r="AG76" s="57">
        <f t="shared" si="14"/>
        <v>0</v>
      </c>
      <c r="AH76" s="57">
        <f t="shared" si="14"/>
        <v>0</v>
      </c>
      <c r="AI76" s="35"/>
      <c r="AJ76" s="65">
        <f>AJ15-AJ75</f>
        <v>0</v>
      </c>
      <c r="AK76" s="41"/>
    </row>
    <row r="77" spans="3:38" x14ac:dyDescent="0.2">
      <c r="C77" s="8" t="s">
        <v>7</v>
      </c>
      <c r="D77" s="7">
        <f>'Fluxo Março'!AJ78</f>
        <v>0</v>
      </c>
      <c r="E77" s="54">
        <f t="shared" ref="E77:AH77" si="15">D78</f>
        <v>0</v>
      </c>
      <c r="F77" s="54">
        <f t="shared" si="15"/>
        <v>0</v>
      </c>
      <c r="G77" s="54">
        <f t="shared" si="15"/>
        <v>0</v>
      </c>
      <c r="H77" s="54">
        <f t="shared" si="15"/>
        <v>0</v>
      </c>
      <c r="I77" s="54">
        <f t="shared" si="15"/>
        <v>0</v>
      </c>
      <c r="J77" s="54">
        <f t="shared" si="15"/>
        <v>0</v>
      </c>
      <c r="K77" s="54">
        <f t="shared" si="15"/>
        <v>0</v>
      </c>
      <c r="L77" s="54">
        <f t="shared" si="15"/>
        <v>0</v>
      </c>
      <c r="M77" s="54">
        <f t="shared" si="15"/>
        <v>0</v>
      </c>
      <c r="N77" s="54">
        <f t="shared" si="15"/>
        <v>0</v>
      </c>
      <c r="O77" s="54">
        <f t="shared" si="15"/>
        <v>0</v>
      </c>
      <c r="P77" s="54">
        <f t="shared" si="15"/>
        <v>0</v>
      </c>
      <c r="Q77" s="54">
        <f t="shared" si="15"/>
        <v>0</v>
      </c>
      <c r="R77" s="54">
        <f t="shared" si="15"/>
        <v>0</v>
      </c>
      <c r="S77" s="54">
        <f t="shared" si="15"/>
        <v>0</v>
      </c>
      <c r="T77" s="54">
        <f t="shared" si="15"/>
        <v>0</v>
      </c>
      <c r="U77" s="54">
        <f t="shared" si="15"/>
        <v>0</v>
      </c>
      <c r="V77" s="54">
        <f t="shared" si="15"/>
        <v>0</v>
      </c>
      <c r="W77" s="54">
        <f t="shared" si="15"/>
        <v>0</v>
      </c>
      <c r="X77" s="54">
        <f t="shared" si="15"/>
        <v>0</v>
      </c>
      <c r="Y77" s="54">
        <f t="shared" si="15"/>
        <v>0</v>
      </c>
      <c r="Z77" s="54">
        <f t="shared" si="15"/>
        <v>0</v>
      </c>
      <c r="AA77" s="54">
        <f t="shared" si="15"/>
        <v>0</v>
      </c>
      <c r="AB77" s="54">
        <f t="shared" si="15"/>
        <v>0</v>
      </c>
      <c r="AC77" s="54">
        <f t="shared" si="15"/>
        <v>0</v>
      </c>
      <c r="AD77" s="54">
        <f t="shared" si="15"/>
        <v>0</v>
      </c>
      <c r="AE77" s="54">
        <f t="shared" si="15"/>
        <v>0</v>
      </c>
      <c r="AF77" s="54">
        <f t="shared" si="15"/>
        <v>0</v>
      </c>
      <c r="AG77" s="57">
        <f t="shared" si="15"/>
        <v>0</v>
      </c>
      <c r="AH77" s="57">
        <f t="shared" si="15"/>
        <v>0</v>
      </c>
      <c r="AI77" s="34"/>
      <c r="AJ77" s="65">
        <f>D77</f>
        <v>0</v>
      </c>
    </row>
    <row r="78" spans="3:38" ht="16" thickBot="1" x14ac:dyDescent="0.25">
      <c r="C78" s="9" t="s">
        <v>23</v>
      </c>
      <c r="D78" s="58">
        <f>D76+D77</f>
        <v>0</v>
      </c>
      <c r="E78" s="58">
        <f t="shared" ref="E78:AH78" si="16">E76+E77</f>
        <v>0</v>
      </c>
      <c r="F78" s="58">
        <f t="shared" si="16"/>
        <v>0</v>
      </c>
      <c r="G78" s="59">
        <f t="shared" si="16"/>
        <v>0</v>
      </c>
      <c r="H78" s="58">
        <f t="shared" si="16"/>
        <v>0</v>
      </c>
      <c r="I78" s="58">
        <f t="shared" si="16"/>
        <v>0</v>
      </c>
      <c r="J78" s="58">
        <f t="shared" si="16"/>
        <v>0</v>
      </c>
      <c r="K78" s="59">
        <f t="shared" si="16"/>
        <v>0</v>
      </c>
      <c r="L78" s="58">
        <f t="shared" si="16"/>
        <v>0</v>
      </c>
      <c r="M78" s="58">
        <f t="shared" si="16"/>
        <v>0</v>
      </c>
      <c r="N78" s="58">
        <f t="shared" si="16"/>
        <v>0</v>
      </c>
      <c r="O78" s="58">
        <f t="shared" si="16"/>
        <v>0</v>
      </c>
      <c r="P78" s="58">
        <f t="shared" si="16"/>
        <v>0</v>
      </c>
      <c r="Q78" s="58">
        <f t="shared" si="16"/>
        <v>0</v>
      </c>
      <c r="R78" s="58">
        <f t="shared" si="16"/>
        <v>0</v>
      </c>
      <c r="S78" s="58">
        <f t="shared" si="16"/>
        <v>0</v>
      </c>
      <c r="T78" s="58">
        <f t="shared" si="16"/>
        <v>0</v>
      </c>
      <c r="U78" s="58">
        <f t="shared" si="16"/>
        <v>0</v>
      </c>
      <c r="V78" s="60">
        <f t="shared" si="16"/>
        <v>0</v>
      </c>
      <c r="W78" s="58">
        <f t="shared" si="16"/>
        <v>0</v>
      </c>
      <c r="X78" s="58">
        <f t="shared" si="16"/>
        <v>0</v>
      </c>
      <c r="Y78" s="58">
        <f t="shared" si="16"/>
        <v>0</v>
      </c>
      <c r="Z78" s="60">
        <f t="shared" si="16"/>
        <v>0</v>
      </c>
      <c r="AA78" s="58">
        <f t="shared" si="16"/>
        <v>0</v>
      </c>
      <c r="AB78" s="58">
        <f t="shared" si="16"/>
        <v>0</v>
      </c>
      <c r="AC78" s="58">
        <f t="shared" si="16"/>
        <v>0</v>
      </c>
      <c r="AD78" s="58">
        <f t="shared" si="16"/>
        <v>0</v>
      </c>
      <c r="AE78" s="58">
        <f t="shared" si="16"/>
        <v>0</v>
      </c>
      <c r="AF78" s="58">
        <f t="shared" si="16"/>
        <v>0</v>
      </c>
      <c r="AG78" s="61">
        <f t="shared" si="16"/>
        <v>0</v>
      </c>
      <c r="AH78" s="61">
        <f t="shared" si="16"/>
        <v>0</v>
      </c>
      <c r="AI78" s="35"/>
      <c r="AJ78" s="66">
        <f>AJ76+AJ77</f>
        <v>0</v>
      </c>
    </row>
    <row r="80" spans="3:38" x14ac:dyDescent="0.2">
      <c r="D80" s="118"/>
      <c r="E80" s="118"/>
    </row>
    <row r="81" spans="3:34" x14ac:dyDescent="0.2">
      <c r="C81" s="1" t="s">
        <v>39</v>
      </c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118"/>
      <c r="AB81" s="118"/>
      <c r="AC81" s="118"/>
      <c r="AD81" s="118"/>
      <c r="AE81" s="118"/>
      <c r="AF81" s="118"/>
      <c r="AG81" s="118"/>
      <c r="AH81" s="118"/>
    </row>
    <row r="82" spans="3:34" x14ac:dyDescent="0.2">
      <c r="C82" s="1" t="s">
        <v>40</v>
      </c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  <c r="Z82" s="118"/>
      <c r="AA82" s="118"/>
      <c r="AB82" s="118"/>
      <c r="AC82" s="118"/>
      <c r="AD82" s="118"/>
      <c r="AE82" s="118"/>
      <c r="AF82" s="118"/>
      <c r="AG82" s="118"/>
      <c r="AH82" s="118"/>
    </row>
    <row r="83" spans="3:34" x14ac:dyDescent="0.2">
      <c r="C83" s="1" t="s">
        <v>41</v>
      </c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  <c r="AA83" s="118"/>
      <c r="AB83" s="118"/>
      <c r="AC83" s="118"/>
      <c r="AD83" s="118"/>
      <c r="AE83" s="118"/>
      <c r="AF83" s="118"/>
      <c r="AG83" s="118"/>
      <c r="AH83" s="118"/>
    </row>
    <row r="84" spans="3:34" s="10" customFormat="1" x14ac:dyDescent="0.2">
      <c r="C84" s="136" t="s">
        <v>0</v>
      </c>
      <c r="D84" s="137">
        <f>SUM(D81:D83)</f>
        <v>0</v>
      </c>
      <c r="E84" s="137">
        <f t="shared" ref="E84:AH84" si="17">SUM(E81:E83)</f>
        <v>0</v>
      </c>
      <c r="F84" s="137">
        <f t="shared" si="17"/>
        <v>0</v>
      </c>
      <c r="G84" s="137">
        <f t="shared" si="17"/>
        <v>0</v>
      </c>
      <c r="H84" s="137">
        <f t="shared" si="17"/>
        <v>0</v>
      </c>
      <c r="I84" s="137">
        <f t="shared" si="17"/>
        <v>0</v>
      </c>
      <c r="J84" s="137">
        <f t="shared" si="17"/>
        <v>0</v>
      </c>
      <c r="K84" s="137">
        <f t="shared" si="17"/>
        <v>0</v>
      </c>
      <c r="L84" s="137">
        <f t="shared" si="17"/>
        <v>0</v>
      </c>
      <c r="M84" s="137">
        <f t="shared" si="17"/>
        <v>0</v>
      </c>
      <c r="N84" s="137">
        <f t="shared" si="17"/>
        <v>0</v>
      </c>
      <c r="O84" s="137">
        <f t="shared" si="17"/>
        <v>0</v>
      </c>
      <c r="P84" s="137">
        <f t="shared" si="17"/>
        <v>0</v>
      </c>
      <c r="Q84" s="137">
        <f t="shared" si="17"/>
        <v>0</v>
      </c>
      <c r="R84" s="137">
        <f t="shared" si="17"/>
        <v>0</v>
      </c>
      <c r="S84" s="137">
        <f t="shared" si="17"/>
        <v>0</v>
      </c>
      <c r="T84" s="137">
        <f t="shared" si="17"/>
        <v>0</v>
      </c>
      <c r="U84" s="137">
        <f t="shared" si="17"/>
        <v>0</v>
      </c>
      <c r="V84" s="137">
        <f t="shared" si="17"/>
        <v>0</v>
      </c>
      <c r="W84" s="137">
        <f t="shared" si="17"/>
        <v>0</v>
      </c>
      <c r="X84" s="137">
        <f t="shared" si="17"/>
        <v>0</v>
      </c>
      <c r="Y84" s="137">
        <f t="shared" si="17"/>
        <v>0</v>
      </c>
      <c r="Z84" s="137">
        <f t="shared" si="17"/>
        <v>0</v>
      </c>
      <c r="AA84" s="137">
        <f t="shared" si="17"/>
        <v>0</v>
      </c>
      <c r="AB84" s="137">
        <f t="shared" si="17"/>
        <v>0</v>
      </c>
      <c r="AC84" s="137">
        <f t="shared" si="17"/>
        <v>0</v>
      </c>
      <c r="AD84" s="137">
        <f t="shared" si="17"/>
        <v>0</v>
      </c>
      <c r="AE84" s="137">
        <f t="shared" si="17"/>
        <v>0</v>
      </c>
      <c r="AF84" s="137">
        <f t="shared" si="17"/>
        <v>0</v>
      </c>
      <c r="AG84" s="137">
        <f t="shared" si="17"/>
        <v>0</v>
      </c>
      <c r="AH84" s="137">
        <f t="shared" si="17"/>
        <v>0</v>
      </c>
    </row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</sheetData>
  <sheetProtection formatCells="0" insertRows="0" autoFilter="0"/>
  <autoFilter ref="C17:C73" xr:uid="{00000000-0001-0000-0400-000000000000}"/>
  <conditionalFormatting sqref="D76:AJ76">
    <cfRule type="cellIs" dxfId="17" priority="2" operator="lessThan">
      <formula>0</formula>
    </cfRule>
  </conditionalFormatting>
  <conditionalFormatting sqref="D78:AJ78">
    <cfRule type="cellIs" dxfId="16" priority="1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400-000000000000}">
          <x14:formula1>
            <xm:f>'Fluxo de Caixa consolidado'!$B$5:$B$13</xm:f>
          </x14:formula1>
          <xm:sqref>C7:C14</xm:sqref>
        </x14:dataValidation>
        <x14:dataValidation type="list" allowBlank="1" showInputMessage="1" showErrorMessage="1" xr:uid="{00000000-0002-0000-0400-000001000000}">
          <x14:formula1>
            <xm:f>'Fluxo de Caixa consolidado'!$B$17:$B$107</xm:f>
          </x14:formula1>
          <xm:sqref>C18:C74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AL113"/>
  <sheetViews>
    <sheetView showGridLines="0" zoomScale="80" zoomScaleNormal="80" workbookViewId="0">
      <selection activeCell="P48" sqref="P48"/>
    </sheetView>
  </sheetViews>
  <sheetFormatPr baseColWidth="10" defaultColWidth="9.1640625" defaultRowHeight="15" x14ac:dyDescent="0.2"/>
  <cols>
    <col min="1" max="1" width="3.5" style="1" customWidth="1"/>
    <col min="2" max="2" width="17" style="1" customWidth="1"/>
    <col min="3" max="3" width="25.33203125" style="1" bestFit="1" customWidth="1"/>
    <col min="4" max="34" width="11.33203125" style="1" customWidth="1"/>
    <col min="35" max="35" width="2.33203125" style="1" customWidth="1"/>
    <col min="36" max="36" width="14.83203125" style="1" customWidth="1"/>
    <col min="37" max="37" width="10.83203125" style="1" bestFit="1" customWidth="1"/>
    <col min="38" max="16384" width="9.1640625" style="1"/>
  </cols>
  <sheetData>
    <row r="3" spans="1:36" ht="18" customHeight="1" thickBot="1" x14ac:dyDescent="0.3">
      <c r="C3" s="21" t="str">
        <f>"Planilha fluxo de caixa diário - "&amp;B5</f>
        <v>Planilha fluxo de caixa diário - maio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46"/>
    </row>
    <row r="4" spans="1:36" x14ac:dyDescent="0.2">
      <c r="B4" s="69">
        <v>44682</v>
      </c>
      <c r="C4" s="19" t="s">
        <v>1</v>
      </c>
      <c r="D4" s="70">
        <f>B4</f>
        <v>44682</v>
      </c>
      <c r="E4" s="70">
        <f t="shared" ref="E4:AH4" si="0">D4+1</f>
        <v>44683</v>
      </c>
      <c r="F4" s="70">
        <f t="shared" si="0"/>
        <v>44684</v>
      </c>
      <c r="G4" s="70">
        <f t="shared" si="0"/>
        <v>44685</v>
      </c>
      <c r="H4" s="70">
        <f t="shared" si="0"/>
        <v>44686</v>
      </c>
      <c r="I4" s="70">
        <f t="shared" si="0"/>
        <v>44687</v>
      </c>
      <c r="J4" s="70">
        <f t="shared" si="0"/>
        <v>44688</v>
      </c>
      <c r="K4" s="70">
        <f t="shared" si="0"/>
        <v>44689</v>
      </c>
      <c r="L4" s="70">
        <f t="shared" si="0"/>
        <v>44690</v>
      </c>
      <c r="M4" s="70">
        <f t="shared" si="0"/>
        <v>44691</v>
      </c>
      <c r="N4" s="70">
        <f t="shared" si="0"/>
        <v>44692</v>
      </c>
      <c r="O4" s="70">
        <f t="shared" si="0"/>
        <v>44693</v>
      </c>
      <c r="P4" s="70">
        <f t="shared" si="0"/>
        <v>44694</v>
      </c>
      <c r="Q4" s="70">
        <f t="shared" si="0"/>
        <v>44695</v>
      </c>
      <c r="R4" s="70">
        <f t="shared" si="0"/>
        <v>44696</v>
      </c>
      <c r="S4" s="70">
        <f t="shared" si="0"/>
        <v>44697</v>
      </c>
      <c r="T4" s="70">
        <f t="shared" si="0"/>
        <v>44698</v>
      </c>
      <c r="U4" s="70">
        <f t="shared" si="0"/>
        <v>44699</v>
      </c>
      <c r="V4" s="70">
        <f t="shared" si="0"/>
        <v>44700</v>
      </c>
      <c r="W4" s="70">
        <f t="shared" si="0"/>
        <v>44701</v>
      </c>
      <c r="X4" s="70">
        <f t="shared" si="0"/>
        <v>44702</v>
      </c>
      <c r="Y4" s="70">
        <f t="shared" si="0"/>
        <v>44703</v>
      </c>
      <c r="Z4" s="70">
        <f t="shared" si="0"/>
        <v>44704</v>
      </c>
      <c r="AA4" s="70">
        <f t="shared" si="0"/>
        <v>44705</v>
      </c>
      <c r="AB4" s="70">
        <f t="shared" si="0"/>
        <v>44706</v>
      </c>
      <c r="AC4" s="70">
        <f t="shared" si="0"/>
        <v>44707</v>
      </c>
      <c r="AD4" s="70">
        <f t="shared" si="0"/>
        <v>44708</v>
      </c>
      <c r="AE4" s="70">
        <f t="shared" si="0"/>
        <v>44709</v>
      </c>
      <c r="AF4" s="70">
        <f t="shared" si="0"/>
        <v>44710</v>
      </c>
      <c r="AG4" s="70">
        <f t="shared" si="0"/>
        <v>44711</v>
      </c>
      <c r="AH4" s="71">
        <f t="shared" si="0"/>
        <v>44712</v>
      </c>
      <c r="AI4" s="27"/>
      <c r="AJ4" s="47" t="s">
        <v>0</v>
      </c>
    </row>
    <row r="5" spans="1:36" s="20" customFormat="1" ht="18" customHeight="1" thickBot="1" x14ac:dyDescent="0.25">
      <c r="B5" s="74" t="str">
        <f>TEXT(B4,"Mmmm")</f>
        <v>maio</v>
      </c>
      <c r="C5" s="22" t="s">
        <v>22</v>
      </c>
      <c r="D5" s="72" t="str">
        <f t="shared" ref="D5:AH5" si="1">IF(D$4&lt;&gt;"",TEXT(D$4,"ddd"),"")</f>
        <v>dom</v>
      </c>
      <c r="E5" s="72" t="str">
        <f t="shared" si="1"/>
        <v>seg</v>
      </c>
      <c r="F5" s="72" t="str">
        <f t="shared" si="1"/>
        <v>ter</v>
      </c>
      <c r="G5" s="72" t="str">
        <f t="shared" si="1"/>
        <v>qua</v>
      </c>
      <c r="H5" s="72" t="str">
        <f t="shared" si="1"/>
        <v>qui</v>
      </c>
      <c r="I5" s="72" t="str">
        <f t="shared" si="1"/>
        <v>sex</v>
      </c>
      <c r="J5" s="72" t="str">
        <f t="shared" si="1"/>
        <v>sáb</v>
      </c>
      <c r="K5" s="72" t="str">
        <f t="shared" si="1"/>
        <v>dom</v>
      </c>
      <c r="L5" s="72" t="str">
        <f t="shared" si="1"/>
        <v>seg</v>
      </c>
      <c r="M5" s="72" t="str">
        <f t="shared" si="1"/>
        <v>ter</v>
      </c>
      <c r="N5" s="72" t="str">
        <f t="shared" si="1"/>
        <v>qua</v>
      </c>
      <c r="O5" s="72" t="str">
        <f t="shared" si="1"/>
        <v>qui</v>
      </c>
      <c r="P5" s="72" t="str">
        <f t="shared" si="1"/>
        <v>sex</v>
      </c>
      <c r="Q5" s="72" t="str">
        <f t="shared" si="1"/>
        <v>sáb</v>
      </c>
      <c r="R5" s="72" t="str">
        <f t="shared" si="1"/>
        <v>dom</v>
      </c>
      <c r="S5" s="72" t="str">
        <f t="shared" si="1"/>
        <v>seg</v>
      </c>
      <c r="T5" s="72" t="str">
        <f t="shared" si="1"/>
        <v>ter</v>
      </c>
      <c r="U5" s="72" t="str">
        <f t="shared" si="1"/>
        <v>qua</v>
      </c>
      <c r="V5" s="72" t="str">
        <f t="shared" si="1"/>
        <v>qui</v>
      </c>
      <c r="W5" s="72" t="str">
        <f t="shared" si="1"/>
        <v>sex</v>
      </c>
      <c r="X5" s="72" t="str">
        <f t="shared" si="1"/>
        <v>sáb</v>
      </c>
      <c r="Y5" s="72" t="str">
        <f t="shared" si="1"/>
        <v>dom</v>
      </c>
      <c r="Z5" s="72" t="str">
        <f t="shared" si="1"/>
        <v>seg</v>
      </c>
      <c r="AA5" s="72" t="str">
        <f t="shared" si="1"/>
        <v>ter</v>
      </c>
      <c r="AB5" s="72" t="str">
        <f t="shared" si="1"/>
        <v>qua</v>
      </c>
      <c r="AC5" s="72" t="str">
        <f t="shared" si="1"/>
        <v>qui</v>
      </c>
      <c r="AD5" s="72" t="str">
        <f t="shared" si="1"/>
        <v>sex</v>
      </c>
      <c r="AE5" s="72" t="str">
        <f t="shared" si="1"/>
        <v>sáb</v>
      </c>
      <c r="AF5" s="72" t="str">
        <f t="shared" si="1"/>
        <v>dom</v>
      </c>
      <c r="AG5" s="72" t="str">
        <f t="shared" si="1"/>
        <v>seg</v>
      </c>
      <c r="AH5" s="73" t="str">
        <f t="shared" si="1"/>
        <v>ter</v>
      </c>
      <c r="AI5" s="26"/>
      <c r="AJ5" s="48" t="s">
        <v>21</v>
      </c>
    </row>
    <row r="6" spans="1:36" s="10" customFormat="1" x14ac:dyDescent="0.2">
      <c r="C6" s="16" t="s">
        <v>2</v>
      </c>
      <c r="D6" s="24" t="s">
        <v>21</v>
      </c>
      <c r="E6" s="24" t="s">
        <v>21</v>
      </c>
      <c r="F6" s="24" t="s">
        <v>21</v>
      </c>
      <c r="G6" s="24" t="s">
        <v>21</v>
      </c>
      <c r="H6" s="24" t="s">
        <v>21</v>
      </c>
      <c r="I6" s="24" t="s">
        <v>21</v>
      </c>
      <c r="J6" s="24" t="s">
        <v>21</v>
      </c>
      <c r="K6" s="24" t="s">
        <v>21</v>
      </c>
      <c r="L6" s="24" t="s">
        <v>21</v>
      </c>
      <c r="M6" s="24" t="s">
        <v>21</v>
      </c>
      <c r="N6" s="24" t="s">
        <v>21</v>
      </c>
      <c r="O6" s="24" t="s">
        <v>21</v>
      </c>
      <c r="P6" s="24" t="s">
        <v>21</v>
      </c>
      <c r="Q6" s="24" t="s">
        <v>21</v>
      </c>
      <c r="R6" s="24" t="s">
        <v>21</v>
      </c>
      <c r="S6" s="24" t="s">
        <v>21</v>
      </c>
      <c r="T6" s="24" t="s">
        <v>21</v>
      </c>
      <c r="U6" s="24" t="s">
        <v>21</v>
      </c>
      <c r="V6" s="24" t="s">
        <v>21</v>
      </c>
      <c r="W6" s="24" t="s">
        <v>21</v>
      </c>
      <c r="X6" s="24" t="s">
        <v>21</v>
      </c>
      <c r="Y6" s="24" t="s">
        <v>21</v>
      </c>
      <c r="Z6" s="24" t="s">
        <v>21</v>
      </c>
      <c r="AA6" s="24" t="s">
        <v>21</v>
      </c>
      <c r="AB6" s="24" t="s">
        <v>21</v>
      </c>
      <c r="AC6" s="24" t="s">
        <v>21</v>
      </c>
      <c r="AD6" s="24" t="s">
        <v>21</v>
      </c>
      <c r="AE6" s="24" t="s">
        <v>21</v>
      </c>
      <c r="AF6" s="24" t="s">
        <v>21</v>
      </c>
      <c r="AG6" s="24" t="s">
        <v>21</v>
      </c>
      <c r="AH6" s="25" t="s">
        <v>21</v>
      </c>
      <c r="AI6" s="28"/>
      <c r="AJ6" s="49" t="s">
        <v>2</v>
      </c>
    </row>
    <row r="7" spans="1:36" x14ac:dyDescent="0.2">
      <c r="C7" s="104" t="s">
        <v>25</v>
      </c>
      <c r="D7" s="40"/>
      <c r="E7" s="40"/>
      <c r="F7" s="40"/>
      <c r="G7" s="40"/>
      <c r="H7" s="40"/>
      <c r="I7" s="40"/>
      <c r="J7" s="40"/>
      <c r="K7" s="42"/>
      <c r="L7" s="40"/>
      <c r="M7" s="40"/>
      <c r="N7" s="40"/>
      <c r="O7" s="40"/>
      <c r="P7" s="40"/>
      <c r="Q7" s="40"/>
      <c r="R7" s="40"/>
      <c r="S7" s="40"/>
      <c r="T7" s="40"/>
      <c r="U7" s="40"/>
      <c r="V7" s="43"/>
      <c r="W7" s="40"/>
      <c r="X7" s="40"/>
      <c r="Y7" s="40"/>
      <c r="Z7" s="43"/>
      <c r="AA7" s="40"/>
      <c r="AB7" s="40"/>
      <c r="AC7" s="40"/>
      <c r="AD7" s="40"/>
      <c r="AE7" s="40"/>
      <c r="AF7" s="40"/>
      <c r="AG7" s="40"/>
      <c r="AH7" s="44"/>
      <c r="AI7" s="30"/>
      <c r="AJ7" s="67">
        <f t="shared" ref="AJ7:AJ15" si="2">SUM(D7:AH7)</f>
        <v>0</v>
      </c>
    </row>
    <row r="8" spans="1:36" x14ac:dyDescent="0.2">
      <c r="C8" s="104" t="s">
        <v>26</v>
      </c>
      <c r="D8" s="40"/>
      <c r="E8" s="40"/>
      <c r="F8" s="40"/>
      <c r="G8" s="42"/>
      <c r="H8" s="40"/>
      <c r="I8" s="40"/>
      <c r="J8" s="40"/>
      <c r="K8" s="129" t="s">
        <v>37</v>
      </c>
      <c r="L8" s="40"/>
      <c r="M8" s="40"/>
      <c r="N8" s="40"/>
      <c r="O8" s="40"/>
      <c r="P8" s="40"/>
      <c r="Q8" s="40"/>
      <c r="R8" s="40"/>
      <c r="S8" s="40"/>
      <c r="T8" s="40"/>
      <c r="U8" s="40"/>
      <c r="V8" s="43"/>
      <c r="W8" s="40"/>
      <c r="X8" s="40"/>
      <c r="Y8" s="40"/>
      <c r="Z8" s="43"/>
      <c r="AA8" s="40"/>
      <c r="AB8" s="40"/>
      <c r="AC8" s="40"/>
      <c r="AD8" s="40"/>
      <c r="AE8" s="40"/>
      <c r="AF8" s="40"/>
      <c r="AG8" s="40"/>
      <c r="AH8" s="44"/>
      <c r="AI8" s="30"/>
      <c r="AJ8" s="67">
        <f t="shared" si="2"/>
        <v>0</v>
      </c>
    </row>
    <row r="9" spans="1:36" x14ac:dyDescent="0.2">
      <c r="C9" s="104" t="s">
        <v>27</v>
      </c>
      <c r="D9" s="40"/>
      <c r="E9" s="40"/>
      <c r="F9" s="40"/>
      <c r="G9" s="42"/>
      <c r="H9" s="40"/>
      <c r="I9" s="40"/>
      <c r="J9" s="40"/>
      <c r="K9" s="42"/>
      <c r="L9" s="40"/>
      <c r="M9" s="40"/>
      <c r="N9" s="40"/>
      <c r="O9" s="40"/>
      <c r="P9" s="40"/>
      <c r="Q9" s="40"/>
      <c r="R9" s="40"/>
      <c r="S9" s="40"/>
      <c r="T9" s="40"/>
      <c r="U9" s="40"/>
      <c r="V9" s="43"/>
      <c r="W9" s="40"/>
      <c r="X9" s="40"/>
      <c r="Y9" s="40"/>
      <c r="Z9" s="43"/>
      <c r="AA9" s="40"/>
      <c r="AB9" s="40"/>
      <c r="AC9" s="40"/>
      <c r="AD9" s="40"/>
      <c r="AE9" s="40"/>
      <c r="AF9" s="40"/>
      <c r="AG9" s="40"/>
      <c r="AH9" s="44"/>
      <c r="AI9" s="30"/>
      <c r="AJ9" s="67">
        <f t="shared" si="2"/>
        <v>0</v>
      </c>
    </row>
    <row r="10" spans="1:36" x14ac:dyDescent="0.2">
      <c r="C10" s="104" t="s">
        <v>31</v>
      </c>
      <c r="D10" s="40"/>
      <c r="E10" s="40"/>
      <c r="F10" s="40"/>
      <c r="G10" s="42"/>
      <c r="H10" s="40"/>
      <c r="I10" s="40"/>
      <c r="J10" s="40"/>
      <c r="K10" s="42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3"/>
      <c r="W10" s="40"/>
      <c r="X10" s="40"/>
      <c r="Y10" s="40"/>
      <c r="Z10" s="43"/>
      <c r="AA10" s="40"/>
      <c r="AB10" s="40"/>
      <c r="AC10" s="40"/>
      <c r="AD10" s="40"/>
      <c r="AE10" s="40"/>
      <c r="AF10" s="40"/>
      <c r="AG10" s="40"/>
      <c r="AH10" s="44"/>
      <c r="AI10" s="30"/>
      <c r="AJ10" s="67">
        <f t="shared" si="2"/>
        <v>0</v>
      </c>
    </row>
    <row r="11" spans="1:36" x14ac:dyDescent="0.2">
      <c r="A11" s="141"/>
      <c r="B11" s="142"/>
      <c r="C11" s="104" t="s">
        <v>35</v>
      </c>
      <c r="D11" s="40"/>
      <c r="E11" s="40"/>
      <c r="F11" s="40"/>
      <c r="G11" s="42"/>
      <c r="H11" s="40"/>
      <c r="I11" s="40"/>
      <c r="J11" s="40"/>
      <c r="K11" s="42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3"/>
      <c r="W11" s="40"/>
      <c r="X11" s="40"/>
      <c r="Y11" s="40"/>
      <c r="Z11" s="43"/>
      <c r="AA11" s="40"/>
      <c r="AB11" s="40"/>
      <c r="AC11" s="40"/>
      <c r="AD11" s="40"/>
      <c r="AE11" s="40"/>
      <c r="AF11" s="40"/>
      <c r="AG11" s="40"/>
      <c r="AH11" s="44"/>
      <c r="AI11" s="30"/>
      <c r="AJ11" s="67">
        <f t="shared" si="2"/>
        <v>0</v>
      </c>
    </row>
    <row r="12" spans="1:36" x14ac:dyDescent="0.2">
      <c r="A12" s="141"/>
      <c r="B12" s="142"/>
      <c r="C12" s="104" t="s">
        <v>36</v>
      </c>
      <c r="D12" s="40"/>
      <c r="E12" s="40"/>
      <c r="F12" s="40"/>
      <c r="G12" s="42"/>
      <c r="H12" s="40"/>
      <c r="I12" s="40"/>
      <c r="J12" s="40"/>
      <c r="K12" s="42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3"/>
      <c r="W12" s="40"/>
      <c r="X12" s="40"/>
      <c r="Y12" s="40"/>
      <c r="Z12" s="43"/>
      <c r="AA12" s="40"/>
      <c r="AB12" s="40"/>
      <c r="AC12" s="40"/>
      <c r="AD12" s="40"/>
      <c r="AE12" s="40"/>
      <c r="AF12" s="40"/>
      <c r="AG12" s="40"/>
      <c r="AH12" s="44"/>
      <c r="AI12" s="30"/>
      <c r="AJ12" s="67">
        <f t="shared" si="2"/>
        <v>0</v>
      </c>
    </row>
    <row r="13" spans="1:36" x14ac:dyDescent="0.2">
      <c r="A13" s="143"/>
      <c r="B13" s="144"/>
      <c r="C13" s="104"/>
      <c r="D13" s="40"/>
      <c r="E13" s="40"/>
      <c r="F13" s="40"/>
      <c r="G13" s="42"/>
      <c r="H13" s="40"/>
      <c r="I13" s="40"/>
      <c r="J13" s="40"/>
      <c r="K13" s="42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3"/>
      <c r="W13" s="40"/>
      <c r="X13" s="40"/>
      <c r="Y13" s="40"/>
      <c r="Z13" s="43"/>
      <c r="AA13" s="40"/>
      <c r="AB13" s="40"/>
      <c r="AC13" s="40"/>
      <c r="AD13" s="40"/>
      <c r="AE13" s="40"/>
      <c r="AF13" s="40"/>
      <c r="AG13" s="40"/>
      <c r="AH13" s="44"/>
      <c r="AI13" s="30"/>
      <c r="AJ13" s="67">
        <f t="shared" si="2"/>
        <v>0</v>
      </c>
    </row>
    <row r="14" spans="1:36" s="10" customFormat="1" hidden="1" x14ac:dyDescent="0.2">
      <c r="C14" s="104"/>
      <c r="D14" s="36"/>
      <c r="E14" s="36"/>
      <c r="F14" s="36"/>
      <c r="G14" s="37"/>
      <c r="H14" s="36"/>
      <c r="I14" s="36"/>
      <c r="J14" s="36"/>
      <c r="K14" s="37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8"/>
      <c r="W14" s="36"/>
      <c r="X14" s="36"/>
      <c r="Y14" s="36"/>
      <c r="Z14" s="38"/>
      <c r="AA14" s="36"/>
      <c r="AB14" s="36"/>
      <c r="AC14" s="36"/>
      <c r="AD14" s="36"/>
      <c r="AE14" s="36"/>
      <c r="AF14" s="36"/>
      <c r="AG14" s="36"/>
      <c r="AH14" s="39"/>
      <c r="AI14" s="29"/>
      <c r="AJ14" s="67">
        <f t="shared" si="2"/>
        <v>0</v>
      </c>
    </row>
    <row r="15" spans="1:36" s="10" customFormat="1" ht="16" thickBot="1" x14ac:dyDescent="0.25">
      <c r="A15" s="145"/>
      <c r="B15" s="146"/>
      <c r="C15" s="8" t="s">
        <v>3</v>
      </c>
      <c r="D15" s="50">
        <f t="shared" ref="D15:AH15" si="3">SUM(D7:D14)</f>
        <v>0</v>
      </c>
      <c r="E15" s="50">
        <f t="shared" si="3"/>
        <v>0</v>
      </c>
      <c r="F15" s="50">
        <f t="shared" si="3"/>
        <v>0</v>
      </c>
      <c r="G15" s="51">
        <f t="shared" si="3"/>
        <v>0</v>
      </c>
      <c r="H15" s="50">
        <f t="shared" si="3"/>
        <v>0</v>
      </c>
      <c r="I15" s="50">
        <f t="shared" si="3"/>
        <v>0</v>
      </c>
      <c r="J15" s="50">
        <f t="shared" si="3"/>
        <v>0</v>
      </c>
      <c r="K15" s="51">
        <f t="shared" si="3"/>
        <v>0</v>
      </c>
      <c r="L15" s="50">
        <f t="shared" si="3"/>
        <v>0</v>
      </c>
      <c r="M15" s="50">
        <f t="shared" si="3"/>
        <v>0</v>
      </c>
      <c r="N15" s="50">
        <f t="shared" si="3"/>
        <v>0</v>
      </c>
      <c r="O15" s="50">
        <f t="shared" si="3"/>
        <v>0</v>
      </c>
      <c r="P15" s="50">
        <f t="shared" si="3"/>
        <v>0</v>
      </c>
      <c r="Q15" s="50">
        <f t="shared" si="3"/>
        <v>0</v>
      </c>
      <c r="R15" s="50">
        <f t="shared" si="3"/>
        <v>0</v>
      </c>
      <c r="S15" s="50">
        <f t="shared" si="3"/>
        <v>0</v>
      </c>
      <c r="T15" s="50">
        <f t="shared" si="3"/>
        <v>0</v>
      </c>
      <c r="U15" s="50">
        <f t="shared" si="3"/>
        <v>0</v>
      </c>
      <c r="V15" s="52">
        <f t="shared" si="3"/>
        <v>0</v>
      </c>
      <c r="W15" s="50">
        <f t="shared" si="3"/>
        <v>0</v>
      </c>
      <c r="X15" s="50">
        <f t="shared" si="3"/>
        <v>0</v>
      </c>
      <c r="Y15" s="50">
        <f t="shared" si="3"/>
        <v>0</v>
      </c>
      <c r="Z15" s="52">
        <f t="shared" si="3"/>
        <v>0</v>
      </c>
      <c r="AA15" s="50">
        <f t="shared" si="3"/>
        <v>0</v>
      </c>
      <c r="AB15" s="50">
        <f t="shared" si="3"/>
        <v>0</v>
      </c>
      <c r="AC15" s="50">
        <f t="shared" si="3"/>
        <v>0</v>
      </c>
      <c r="AD15" s="50">
        <f t="shared" si="3"/>
        <v>0</v>
      </c>
      <c r="AE15" s="50">
        <f t="shared" si="3"/>
        <v>0</v>
      </c>
      <c r="AF15" s="50">
        <f t="shared" si="3"/>
        <v>0</v>
      </c>
      <c r="AG15" s="50">
        <f t="shared" si="3"/>
        <v>0</v>
      </c>
      <c r="AH15" s="53">
        <f t="shared" si="3"/>
        <v>0</v>
      </c>
      <c r="AI15" s="31"/>
      <c r="AJ15" s="62">
        <f t="shared" si="2"/>
        <v>0</v>
      </c>
    </row>
    <row r="16" spans="1:36" s="10" customFormat="1" ht="6.75" customHeight="1" x14ac:dyDescent="0.2"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32"/>
      <c r="AJ16" s="63"/>
    </row>
    <row r="17" spans="3:36" x14ac:dyDescent="0.2">
      <c r="C17" s="23" t="s">
        <v>4</v>
      </c>
      <c r="D17" s="127">
        <f>D4</f>
        <v>44682</v>
      </c>
      <c r="E17" s="128">
        <f t="shared" ref="E17:AF17" si="4">E4</f>
        <v>44683</v>
      </c>
      <c r="F17" s="128">
        <f t="shared" si="4"/>
        <v>44684</v>
      </c>
      <c r="G17" s="128">
        <f t="shared" si="4"/>
        <v>44685</v>
      </c>
      <c r="H17" s="128">
        <f t="shared" si="4"/>
        <v>44686</v>
      </c>
      <c r="I17" s="128">
        <f t="shared" si="4"/>
        <v>44687</v>
      </c>
      <c r="J17" s="128">
        <f t="shared" si="4"/>
        <v>44688</v>
      </c>
      <c r="K17" s="128">
        <f t="shared" si="4"/>
        <v>44689</v>
      </c>
      <c r="L17" s="128">
        <f t="shared" si="4"/>
        <v>44690</v>
      </c>
      <c r="M17" s="128">
        <f t="shared" si="4"/>
        <v>44691</v>
      </c>
      <c r="N17" s="128">
        <f t="shared" si="4"/>
        <v>44692</v>
      </c>
      <c r="O17" s="128">
        <f t="shared" si="4"/>
        <v>44693</v>
      </c>
      <c r="P17" s="128">
        <f t="shared" si="4"/>
        <v>44694</v>
      </c>
      <c r="Q17" s="128">
        <f t="shared" si="4"/>
        <v>44695</v>
      </c>
      <c r="R17" s="128">
        <f t="shared" si="4"/>
        <v>44696</v>
      </c>
      <c r="S17" s="128">
        <f t="shared" si="4"/>
        <v>44697</v>
      </c>
      <c r="T17" s="128">
        <f t="shared" si="4"/>
        <v>44698</v>
      </c>
      <c r="U17" s="128">
        <f t="shared" si="4"/>
        <v>44699</v>
      </c>
      <c r="V17" s="128">
        <f t="shared" si="4"/>
        <v>44700</v>
      </c>
      <c r="W17" s="128">
        <f t="shared" si="4"/>
        <v>44701</v>
      </c>
      <c r="X17" s="128">
        <f t="shared" si="4"/>
        <v>44702</v>
      </c>
      <c r="Y17" s="128">
        <f t="shared" si="4"/>
        <v>44703</v>
      </c>
      <c r="Z17" s="128">
        <f t="shared" si="4"/>
        <v>44704</v>
      </c>
      <c r="AA17" s="128">
        <f t="shared" si="4"/>
        <v>44705</v>
      </c>
      <c r="AB17" s="128">
        <f t="shared" si="4"/>
        <v>44706</v>
      </c>
      <c r="AC17" s="128">
        <f t="shared" si="4"/>
        <v>44707</v>
      </c>
      <c r="AD17" s="128">
        <f t="shared" si="4"/>
        <v>44708</v>
      </c>
      <c r="AE17" s="128">
        <f t="shared" si="4"/>
        <v>44709</v>
      </c>
      <c r="AF17" s="128">
        <f t="shared" si="4"/>
        <v>44710</v>
      </c>
      <c r="AG17" s="128">
        <f t="shared" ref="AG17:AH17" si="5">AG4</f>
        <v>44711</v>
      </c>
      <c r="AH17" s="126">
        <f t="shared" si="5"/>
        <v>44712</v>
      </c>
      <c r="AI17" s="15"/>
      <c r="AJ17" s="64" t="s">
        <v>4</v>
      </c>
    </row>
    <row r="18" spans="3:36" x14ac:dyDescent="0.2">
      <c r="C18" s="105"/>
      <c r="D18" s="40"/>
      <c r="E18" s="40"/>
      <c r="F18" s="40"/>
      <c r="G18" s="42"/>
      <c r="H18" s="40"/>
      <c r="I18" s="40"/>
      <c r="J18" s="40"/>
      <c r="K18" s="42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3"/>
      <c r="W18" s="40"/>
      <c r="X18" s="40"/>
      <c r="Y18" s="40"/>
      <c r="Z18" s="43"/>
      <c r="AA18" s="40"/>
      <c r="AB18" s="40"/>
      <c r="AC18" s="40"/>
      <c r="AD18" s="40"/>
      <c r="AE18" s="40"/>
      <c r="AF18" s="40"/>
      <c r="AG18" s="40"/>
      <c r="AH18" s="44"/>
      <c r="AI18" s="33"/>
      <c r="AJ18" s="68">
        <f t="shared" ref="AJ18:AJ74" si="6">SUM(D18:AH18)</f>
        <v>0</v>
      </c>
    </row>
    <row r="19" spans="3:36" x14ac:dyDescent="0.2">
      <c r="C19" s="105"/>
      <c r="D19" s="40"/>
      <c r="E19" s="40"/>
      <c r="F19" s="40"/>
      <c r="G19" s="42"/>
      <c r="H19" s="40"/>
      <c r="I19" s="40"/>
      <c r="J19" s="40"/>
      <c r="K19" s="42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3"/>
      <c r="W19" s="40"/>
      <c r="X19" s="40"/>
      <c r="Y19" s="40"/>
      <c r="Z19" s="43"/>
      <c r="AA19" s="40"/>
      <c r="AB19" s="40"/>
      <c r="AC19" s="40"/>
      <c r="AD19" s="40"/>
      <c r="AE19" s="40"/>
      <c r="AF19" s="40"/>
      <c r="AG19" s="40"/>
      <c r="AH19" s="44"/>
      <c r="AI19" s="33"/>
      <c r="AJ19" s="68">
        <f t="shared" si="6"/>
        <v>0</v>
      </c>
    </row>
    <row r="20" spans="3:36" x14ac:dyDescent="0.2">
      <c r="C20" s="105"/>
      <c r="D20" s="40"/>
      <c r="E20" s="40"/>
      <c r="F20" s="40"/>
      <c r="G20" s="42"/>
      <c r="H20" s="40"/>
      <c r="I20" s="40"/>
      <c r="J20" s="40"/>
      <c r="K20" s="42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3"/>
      <c r="W20" s="40"/>
      <c r="X20" s="40"/>
      <c r="Y20" s="40"/>
      <c r="Z20" s="43"/>
      <c r="AA20" s="40"/>
      <c r="AB20" s="40"/>
      <c r="AC20" s="40"/>
      <c r="AD20" s="40"/>
      <c r="AE20" s="40"/>
      <c r="AF20" s="40"/>
      <c r="AG20" s="40"/>
      <c r="AH20" s="44"/>
      <c r="AI20" s="33"/>
      <c r="AJ20" s="68">
        <f t="shared" si="6"/>
        <v>0</v>
      </c>
    </row>
    <row r="21" spans="3:36" x14ac:dyDescent="0.2">
      <c r="C21" s="105"/>
      <c r="D21" s="40"/>
      <c r="E21" s="40"/>
      <c r="F21" s="40"/>
      <c r="G21" s="42"/>
      <c r="H21" s="40"/>
      <c r="I21" s="40"/>
      <c r="J21" s="40"/>
      <c r="K21" s="42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3"/>
      <c r="W21" s="40"/>
      <c r="X21" s="40"/>
      <c r="Y21" s="40"/>
      <c r="Z21" s="43"/>
      <c r="AA21" s="40"/>
      <c r="AB21" s="40"/>
      <c r="AC21" s="40"/>
      <c r="AD21" s="40"/>
      <c r="AE21" s="40"/>
      <c r="AF21" s="40"/>
      <c r="AG21" s="40"/>
      <c r="AH21" s="44"/>
      <c r="AI21" s="33"/>
      <c r="AJ21" s="68">
        <f t="shared" si="6"/>
        <v>0</v>
      </c>
    </row>
    <row r="22" spans="3:36" x14ac:dyDescent="0.2">
      <c r="C22" s="105"/>
      <c r="D22" s="40"/>
      <c r="E22" s="40"/>
      <c r="F22" s="40"/>
      <c r="G22" s="42"/>
      <c r="H22" s="40"/>
      <c r="I22" s="40"/>
      <c r="J22" s="40"/>
      <c r="K22" s="42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3"/>
      <c r="W22" s="40"/>
      <c r="X22" s="40"/>
      <c r="Y22" s="40"/>
      <c r="Z22" s="43"/>
      <c r="AA22" s="40"/>
      <c r="AB22" s="40"/>
      <c r="AC22" s="40"/>
      <c r="AD22" s="40"/>
      <c r="AE22" s="40"/>
      <c r="AF22" s="40"/>
      <c r="AG22" s="40"/>
      <c r="AH22" s="44"/>
      <c r="AI22" s="33"/>
      <c r="AJ22" s="68">
        <f t="shared" si="6"/>
        <v>0</v>
      </c>
    </row>
    <row r="23" spans="3:36" x14ac:dyDescent="0.2">
      <c r="C23" s="105"/>
      <c r="D23" s="40"/>
      <c r="E23" s="40"/>
      <c r="F23" s="40"/>
      <c r="G23" s="42"/>
      <c r="H23" s="40"/>
      <c r="I23" s="40"/>
      <c r="J23" s="40"/>
      <c r="K23" s="42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3"/>
      <c r="W23" s="40"/>
      <c r="X23" s="40"/>
      <c r="Y23" s="40"/>
      <c r="Z23" s="43"/>
      <c r="AA23" s="40"/>
      <c r="AB23" s="40"/>
      <c r="AC23" s="40"/>
      <c r="AD23" s="40"/>
      <c r="AE23" s="40"/>
      <c r="AF23" s="40"/>
      <c r="AG23" s="40"/>
      <c r="AH23" s="44"/>
      <c r="AI23" s="33"/>
      <c r="AJ23" s="68">
        <f t="shared" si="6"/>
        <v>0</v>
      </c>
    </row>
    <row r="24" spans="3:36" x14ac:dyDescent="0.2">
      <c r="C24" s="105"/>
      <c r="D24" s="40"/>
      <c r="E24" s="40"/>
      <c r="F24" s="40"/>
      <c r="G24" s="42"/>
      <c r="H24" s="40"/>
      <c r="I24" s="40"/>
      <c r="J24" s="40"/>
      <c r="K24" s="42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3"/>
      <c r="W24" s="40"/>
      <c r="X24" s="40"/>
      <c r="Y24" s="40"/>
      <c r="Z24" s="43"/>
      <c r="AA24" s="40"/>
      <c r="AB24" s="40"/>
      <c r="AC24" s="40"/>
      <c r="AD24" s="40"/>
      <c r="AE24" s="40"/>
      <c r="AF24" s="40"/>
      <c r="AG24" s="40"/>
      <c r="AH24" s="44"/>
      <c r="AI24" s="33"/>
      <c r="AJ24" s="68">
        <f t="shared" si="6"/>
        <v>0</v>
      </c>
    </row>
    <row r="25" spans="3:36" x14ac:dyDescent="0.2">
      <c r="C25" s="105"/>
      <c r="D25" s="40"/>
      <c r="E25" s="40"/>
      <c r="F25" s="40"/>
      <c r="G25" s="42"/>
      <c r="H25" s="40"/>
      <c r="I25" s="40"/>
      <c r="J25" s="40"/>
      <c r="K25" s="42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3"/>
      <c r="W25" s="40"/>
      <c r="X25" s="40"/>
      <c r="Y25" s="40"/>
      <c r="Z25" s="43"/>
      <c r="AA25" s="40"/>
      <c r="AB25" s="40"/>
      <c r="AC25" s="40"/>
      <c r="AD25" s="40"/>
      <c r="AE25" s="40"/>
      <c r="AF25" s="40"/>
      <c r="AG25" s="40"/>
      <c r="AH25" s="44"/>
      <c r="AI25" s="33"/>
      <c r="AJ25" s="68">
        <f t="shared" si="6"/>
        <v>0</v>
      </c>
    </row>
    <row r="26" spans="3:36" x14ac:dyDescent="0.2">
      <c r="C26" s="105"/>
      <c r="D26" s="40"/>
      <c r="E26" s="40"/>
      <c r="F26" s="40"/>
      <c r="G26" s="42"/>
      <c r="H26" s="40"/>
      <c r="I26" s="40"/>
      <c r="J26" s="40"/>
      <c r="K26" s="42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3"/>
      <c r="W26" s="40"/>
      <c r="X26" s="40"/>
      <c r="Y26" s="40"/>
      <c r="Z26" s="43"/>
      <c r="AA26" s="40"/>
      <c r="AB26" s="40"/>
      <c r="AC26" s="40"/>
      <c r="AD26" s="40"/>
      <c r="AE26" s="40"/>
      <c r="AF26" s="40"/>
      <c r="AG26" s="40"/>
      <c r="AH26" s="44"/>
      <c r="AI26" s="33"/>
      <c r="AJ26" s="68">
        <f t="shared" si="6"/>
        <v>0</v>
      </c>
    </row>
    <row r="27" spans="3:36" x14ac:dyDescent="0.2">
      <c r="C27" s="105"/>
      <c r="D27" s="40"/>
      <c r="E27" s="40"/>
      <c r="F27" s="40"/>
      <c r="G27" s="42"/>
      <c r="H27" s="40"/>
      <c r="I27" s="40"/>
      <c r="J27" s="40"/>
      <c r="K27" s="42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3"/>
      <c r="W27" s="40"/>
      <c r="X27" s="40"/>
      <c r="Y27" s="40"/>
      <c r="Z27" s="43"/>
      <c r="AA27" s="40"/>
      <c r="AB27" s="40"/>
      <c r="AC27" s="40"/>
      <c r="AD27" s="40"/>
      <c r="AE27" s="40"/>
      <c r="AF27" s="40"/>
      <c r="AG27" s="40"/>
      <c r="AH27" s="44"/>
      <c r="AI27" s="33"/>
      <c r="AJ27" s="68">
        <f t="shared" si="6"/>
        <v>0</v>
      </c>
    </row>
    <row r="28" spans="3:36" x14ac:dyDescent="0.2">
      <c r="C28" s="105"/>
      <c r="D28" s="40"/>
      <c r="E28" s="40"/>
      <c r="F28" s="40"/>
      <c r="G28" s="42"/>
      <c r="H28" s="40"/>
      <c r="I28" s="40"/>
      <c r="J28" s="40"/>
      <c r="K28" s="42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3"/>
      <c r="W28" s="40"/>
      <c r="X28" s="40"/>
      <c r="Y28" s="40"/>
      <c r="Z28" s="43"/>
      <c r="AA28" s="40"/>
      <c r="AB28" s="40"/>
      <c r="AC28" s="40"/>
      <c r="AD28" s="40"/>
      <c r="AE28" s="40"/>
      <c r="AF28" s="40"/>
      <c r="AG28" s="40"/>
      <c r="AH28" s="44"/>
      <c r="AI28" s="33"/>
      <c r="AJ28" s="68">
        <f t="shared" si="6"/>
        <v>0</v>
      </c>
    </row>
    <row r="29" spans="3:36" x14ac:dyDescent="0.2">
      <c r="C29" s="105"/>
      <c r="D29" s="40"/>
      <c r="E29" s="40"/>
      <c r="F29" s="40"/>
      <c r="G29" s="42"/>
      <c r="H29" s="40"/>
      <c r="I29" s="40"/>
      <c r="J29" s="40"/>
      <c r="K29" s="42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3"/>
      <c r="W29" s="40"/>
      <c r="X29" s="40"/>
      <c r="Y29" s="40"/>
      <c r="Z29" s="43"/>
      <c r="AA29" s="40"/>
      <c r="AB29" s="40"/>
      <c r="AC29" s="40"/>
      <c r="AD29" s="40"/>
      <c r="AE29" s="40"/>
      <c r="AF29" s="40"/>
      <c r="AG29" s="40"/>
      <c r="AH29" s="44"/>
      <c r="AI29" s="33"/>
      <c r="AJ29" s="68">
        <f t="shared" si="6"/>
        <v>0</v>
      </c>
    </row>
    <row r="30" spans="3:36" x14ac:dyDescent="0.2">
      <c r="C30" s="105"/>
      <c r="D30" s="40"/>
      <c r="E30" s="40"/>
      <c r="F30" s="40"/>
      <c r="G30" s="42"/>
      <c r="H30" s="40"/>
      <c r="I30" s="40"/>
      <c r="J30" s="40"/>
      <c r="K30" s="42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3"/>
      <c r="W30" s="40"/>
      <c r="X30" s="40"/>
      <c r="Y30" s="40"/>
      <c r="Z30" s="43"/>
      <c r="AA30" s="40"/>
      <c r="AB30" s="40"/>
      <c r="AC30" s="40"/>
      <c r="AD30" s="40"/>
      <c r="AE30" s="40"/>
      <c r="AF30" s="40"/>
      <c r="AG30" s="40"/>
      <c r="AH30" s="44"/>
      <c r="AI30" s="33"/>
      <c r="AJ30" s="68">
        <f t="shared" si="6"/>
        <v>0</v>
      </c>
    </row>
    <row r="31" spans="3:36" x14ac:dyDescent="0.2">
      <c r="C31" s="105"/>
      <c r="D31" s="40"/>
      <c r="E31" s="40"/>
      <c r="F31" s="40"/>
      <c r="G31" s="42"/>
      <c r="H31" s="40"/>
      <c r="I31" s="40"/>
      <c r="J31" s="40"/>
      <c r="K31" s="42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3"/>
      <c r="W31" s="40"/>
      <c r="X31" s="40"/>
      <c r="Y31" s="40"/>
      <c r="Z31" s="43"/>
      <c r="AA31" s="40"/>
      <c r="AB31" s="40"/>
      <c r="AC31" s="40"/>
      <c r="AD31" s="40"/>
      <c r="AE31" s="40"/>
      <c r="AF31" s="40"/>
      <c r="AG31" s="40"/>
      <c r="AH31" s="44"/>
      <c r="AI31" s="33"/>
      <c r="AJ31" s="68">
        <f t="shared" si="6"/>
        <v>0</v>
      </c>
    </row>
    <row r="32" spans="3:36" x14ac:dyDescent="0.2">
      <c r="C32" s="105"/>
      <c r="D32" s="40"/>
      <c r="E32" s="40"/>
      <c r="F32" s="40"/>
      <c r="G32" s="42"/>
      <c r="H32" s="40"/>
      <c r="I32" s="40"/>
      <c r="J32" s="40"/>
      <c r="K32" s="42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3"/>
      <c r="W32" s="40"/>
      <c r="X32" s="40"/>
      <c r="Y32" s="40"/>
      <c r="Z32" s="43"/>
      <c r="AA32" s="40"/>
      <c r="AB32" s="40"/>
      <c r="AC32" s="40"/>
      <c r="AD32" s="40"/>
      <c r="AE32" s="40"/>
      <c r="AF32" s="40"/>
      <c r="AG32" s="40"/>
      <c r="AH32" s="44"/>
      <c r="AI32" s="33"/>
      <c r="AJ32" s="68">
        <f t="shared" si="6"/>
        <v>0</v>
      </c>
    </row>
    <row r="33" spans="3:36" x14ac:dyDescent="0.2">
      <c r="C33" s="105"/>
      <c r="D33" s="40"/>
      <c r="E33" s="40"/>
      <c r="F33" s="40"/>
      <c r="G33" s="42"/>
      <c r="H33" s="40"/>
      <c r="I33" s="40"/>
      <c r="J33" s="40"/>
      <c r="K33" s="42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3"/>
      <c r="W33" s="40"/>
      <c r="X33" s="40"/>
      <c r="Y33" s="40"/>
      <c r="Z33" s="43"/>
      <c r="AA33" s="40"/>
      <c r="AB33" s="40"/>
      <c r="AC33" s="40"/>
      <c r="AD33" s="40"/>
      <c r="AE33" s="40"/>
      <c r="AF33" s="40"/>
      <c r="AG33" s="40"/>
      <c r="AH33" s="44"/>
      <c r="AI33" s="33"/>
      <c r="AJ33" s="68">
        <f t="shared" si="6"/>
        <v>0</v>
      </c>
    </row>
    <row r="34" spans="3:36" x14ac:dyDescent="0.2">
      <c r="C34" s="105"/>
      <c r="D34" s="40"/>
      <c r="E34" s="40"/>
      <c r="F34" s="40"/>
      <c r="G34" s="42"/>
      <c r="H34" s="40"/>
      <c r="I34" s="40"/>
      <c r="J34" s="40"/>
      <c r="K34" s="42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3"/>
      <c r="W34" s="40"/>
      <c r="X34" s="40"/>
      <c r="Y34" s="40"/>
      <c r="Z34" s="43"/>
      <c r="AA34" s="40"/>
      <c r="AB34" s="40"/>
      <c r="AC34" s="40"/>
      <c r="AD34" s="40"/>
      <c r="AE34" s="40"/>
      <c r="AF34" s="40"/>
      <c r="AG34" s="40"/>
      <c r="AH34" s="44"/>
      <c r="AI34" s="33"/>
      <c r="AJ34" s="68">
        <f t="shared" si="6"/>
        <v>0</v>
      </c>
    </row>
    <row r="35" spans="3:36" x14ac:dyDescent="0.2">
      <c r="C35" s="105"/>
      <c r="D35" s="40"/>
      <c r="E35" s="40"/>
      <c r="F35" s="40"/>
      <c r="G35" s="42"/>
      <c r="H35" s="40"/>
      <c r="I35" s="40"/>
      <c r="J35" s="40"/>
      <c r="K35" s="42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3"/>
      <c r="W35" s="40"/>
      <c r="X35" s="40"/>
      <c r="Y35" s="40"/>
      <c r="Z35" s="43"/>
      <c r="AA35" s="40"/>
      <c r="AB35" s="40"/>
      <c r="AC35" s="40"/>
      <c r="AD35" s="40"/>
      <c r="AE35" s="40"/>
      <c r="AF35" s="40"/>
      <c r="AG35" s="40"/>
      <c r="AH35" s="44"/>
      <c r="AI35" s="33"/>
      <c r="AJ35" s="68">
        <f t="shared" si="6"/>
        <v>0</v>
      </c>
    </row>
    <row r="36" spans="3:36" x14ac:dyDescent="0.2">
      <c r="C36" s="105"/>
      <c r="D36" s="40"/>
      <c r="E36" s="40"/>
      <c r="F36" s="40"/>
      <c r="G36" s="42"/>
      <c r="H36" s="40"/>
      <c r="I36" s="40"/>
      <c r="J36" s="40"/>
      <c r="K36" s="42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3"/>
      <c r="W36" s="40"/>
      <c r="X36" s="40"/>
      <c r="Y36" s="40"/>
      <c r="Z36" s="43"/>
      <c r="AA36" s="40"/>
      <c r="AB36" s="40"/>
      <c r="AC36" s="40"/>
      <c r="AD36" s="40"/>
      <c r="AE36" s="40"/>
      <c r="AF36" s="40"/>
      <c r="AG36" s="40"/>
      <c r="AH36" s="44"/>
      <c r="AI36" s="33"/>
      <c r="AJ36" s="68">
        <f t="shared" si="6"/>
        <v>0</v>
      </c>
    </row>
    <row r="37" spans="3:36" x14ac:dyDescent="0.2">
      <c r="C37" s="105"/>
      <c r="D37" s="40"/>
      <c r="E37" s="40"/>
      <c r="F37" s="40"/>
      <c r="G37" s="42"/>
      <c r="H37" s="40"/>
      <c r="I37" s="40"/>
      <c r="J37" s="40"/>
      <c r="K37" s="42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3"/>
      <c r="W37" s="40"/>
      <c r="X37" s="40"/>
      <c r="Y37" s="40"/>
      <c r="Z37" s="43"/>
      <c r="AA37" s="40"/>
      <c r="AB37" s="40"/>
      <c r="AC37" s="40"/>
      <c r="AD37" s="40"/>
      <c r="AE37" s="40"/>
      <c r="AF37" s="40"/>
      <c r="AG37" s="40"/>
      <c r="AH37" s="44"/>
      <c r="AI37" s="33"/>
      <c r="AJ37" s="68">
        <f t="shared" si="6"/>
        <v>0</v>
      </c>
    </row>
    <row r="38" spans="3:36" x14ac:dyDescent="0.2">
      <c r="C38" s="105"/>
      <c r="D38" s="40"/>
      <c r="E38" s="40"/>
      <c r="F38" s="40"/>
      <c r="G38" s="42"/>
      <c r="H38" s="40"/>
      <c r="I38" s="40"/>
      <c r="J38" s="40"/>
      <c r="K38" s="42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3"/>
      <c r="W38" s="40"/>
      <c r="X38" s="40"/>
      <c r="Y38" s="40"/>
      <c r="Z38" s="43"/>
      <c r="AA38" s="40"/>
      <c r="AB38" s="40"/>
      <c r="AC38" s="40"/>
      <c r="AD38" s="40"/>
      <c r="AE38" s="40"/>
      <c r="AF38" s="40"/>
      <c r="AG38" s="40"/>
      <c r="AH38" s="44"/>
      <c r="AI38" s="33"/>
      <c r="AJ38" s="68">
        <f t="shared" si="6"/>
        <v>0</v>
      </c>
    </row>
    <row r="39" spans="3:36" x14ac:dyDescent="0.2">
      <c r="C39" s="105"/>
      <c r="D39" s="40"/>
      <c r="E39" s="40"/>
      <c r="F39" s="40"/>
      <c r="G39" s="42"/>
      <c r="H39" s="40"/>
      <c r="I39" s="40"/>
      <c r="J39" s="40"/>
      <c r="K39" s="42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3"/>
      <c r="W39" s="40"/>
      <c r="X39" s="40"/>
      <c r="Y39" s="40"/>
      <c r="Z39" s="43"/>
      <c r="AA39" s="40"/>
      <c r="AB39" s="40"/>
      <c r="AC39" s="40"/>
      <c r="AD39" s="40"/>
      <c r="AE39" s="40"/>
      <c r="AF39" s="40"/>
      <c r="AG39" s="40"/>
      <c r="AH39" s="44"/>
      <c r="AI39" s="33"/>
      <c r="AJ39" s="68">
        <f t="shared" ref="AJ39" si="7">SUM(D39:AH39)</f>
        <v>0</v>
      </c>
    </row>
    <row r="40" spans="3:36" x14ac:dyDescent="0.2">
      <c r="C40" s="105"/>
      <c r="D40" s="40"/>
      <c r="E40" s="40"/>
      <c r="F40" s="40"/>
      <c r="G40" s="42"/>
      <c r="H40" s="40"/>
      <c r="I40" s="40"/>
      <c r="J40" s="40"/>
      <c r="K40" s="42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3"/>
      <c r="W40" s="40"/>
      <c r="X40" s="40"/>
      <c r="Y40" s="40"/>
      <c r="Z40" s="43"/>
      <c r="AA40" s="40"/>
      <c r="AB40" s="40"/>
      <c r="AC40" s="40"/>
      <c r="AD40" s="40"/>
      <c r="AE40" s="40"/>
      <c r="AF40" s="40"/>
      <c r="AG40" s="40"/>
      <c r="AH40" s="44"/>
      <c r="AI40" s="33"/>
      <c r="AJ40" s="68">
        <f t="shared" si="6"/>
        <v>0</v>
      </c>
    </row>
    <row r="41" spans="3:36" x14ac:dyDescent="0.2">
      <c r="C41" s="105"/>
      <c r="D41" s="40"/>
      <c r="E41" s="40"/>
      <c r="F41" s="40"/>
      <c r="G41" s="42"/>
      <c r="H41" s="40"/>
      <c r="I41" s="40"/>
      <c r="J41" s="40"/>
      <c r="K41" s="42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3"/>
      <c r="W41" s="40"/>
      <c r="X41" s="40"/>
      <c r="Y41" s="40"/>
      <c r="Z41" s="43"/>
      <c r="AA41" s="40"/>
      <c r="AB41" s="40"/>
      <c r="AC41" s="40"/>
      <c r="AD41" s="40"/>
      <c r="AE41" s="40"/>
      <c r="AF41" s="40"/>
      <c r="AG41" s="40"/>
      <c r="AH41" s="44"/>
      <c r="AI41" s="33"/>
      <c r="AJ41" s="68">
        <f t="shared" ref="AJ41" si="8">SUM(D41:AH41)</f>
        <v>0</v>
      </c>
    </row>
    <row r="42" spans="3:36" x14ac:dyDescent="0.2">
      <c r="C42" s="105"/>
      <c r="D42" s="40"/>
      <c r="E42" s="40"/>
      <c r="F42" s="40"/>
      <c r="G42" s="42"/>
      <c r="H42" s="40"/>
      <c r="I42" s="40"/>
      <c r="J42" s="40"/>
      <c r="K42" s="42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3"/>
      <c r="W42" s="40"/>
      <c r="X42" s="40"/>
      <c r="Y42" s="40"/>
      <c r="Z42" s="43"/>
      <c r="AA42" s="40"/>
      <c r="AB42" s="40"/>
      <c r="AC42" s="40"/>
      <c r="AD42" s="40"/>
      <c r="AE42" s="40"/>
      <c r="AF42" s="40"/>
      <c r="AG42" s="40"/>
      <c r="AH42" s="44"/>
      <c r="AI42" s="33"/>
      <c r="AJ42" s="68">
        <f t="shared" si="6"/>
        <v>0</v>
      </c>
    </row>
    <row r="43" spans="3:36" x14ac:dyDescent="0.2">
      <c r="C43" s="105"/>
      <c r="D43" s="40"/>
      <c r="E43" s="40"/>
      <c r="F43" s="40"/>
      <c r="G43" s="42"/>
      <c r="H43" s="40"/>
      <c r="I43" s="40"/>
      <c r="J43" s="40"/>
      <c r="K43" s="42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3"/>
      <c r="W43" s="40"/>
      <c r="X43" s="40"/>
      <c r="Y43" s="40"/>
      <c r="Z43" s="43"/>
      <c r="AA43" s="40"/>
      <c r="AB43" s="40"/>
      <c r="AC43" s="40"/>
      <c r="AD43" s="40"/>
      <c r="AE43" s="40"/>
      <c r="AF43" s="40"/>
      <c r="AG43" s="40"/>
      <c r="AH43" s="44"/>
      <c r="AI43" s="33"/>
      <c r="AJ43" s="68">
        <f t="shared" ref="AJ43" si="9">SUM(D43:AH43)</f>
        <v>0</v>
      </c>
    </row>
    <row r="44" spans="3:36" x14ac:dyDescent="0.2">
      <c r="C44" s="105"/>
      <c r="D44" s="40"/>
      <c r="E44" s="40"/>
      <c r="F44" s="40"/>
      <c r="G44" s="42"/>
      <c r="H44" s="40"/>
      <c r="I44" s="40"/>
      <c r="J44" s="40"/>
      <c r="K44" s="42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3"/>
      <c r="W44" s="40"/>
      <c r="X44" s="40"/>
      <c r="Y44" s="40"/>
      <c r="Z44" s="43"/>
      <c r="AA44" s="40"/>
      <c r="AB44" s="40"/>
      <c r="AC44" s="40"/>
      <c r="AD44" s="40"/>
      <c r="AE44" s="40"/>
      <c r="AF44" s="40"/>
      <c r="AG44" s="40"/>
      <c r="AH44" s="44"/>
      <c r="AI44" s="33"/>
      <c r="AJ44" s="68">
        <f t="shared" si="6"/>
        <v>0</v>
      </c>
    </row>
    <row r="45" spans="3:36" x14ac:dyDescent="0.2">
      <c r="C45" s="105"/>
      <c r="D45" s="40"/>
      <c r="E45" s="40"/>
      <c r="F45" s="40"/>
      <c r="G45" s="42"/>
      <c r="H45" s="40"/>
      <c r="I45" s="40"/>
      <c r="J45" s="40"/>
      <c r="K45" s="42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3"/>
      <c r="W45" s="40"/>
      <c r="X45" s="40"/>
      <c r="Y45" s="40"/>
      <c r="Z45" s="43"/>
      <c r="AA45" s="40"/>
      <c r="AB45" s="40"/>
      <c r="AC45" s="40"/>
      <c r="AD45" s="40"/>
      <c r="AE45" s="40"/>
      <c r="AF45" s="40"/>
      <c r="AG45" s="40"/>
      <c r="AH45" s="44"/>
      <c r="AI45" s="33"/>
      <c r="AJ45" s="68">
        <f t="shared" ref="AJ45" si="10">SUM(D45:AH45)</f>
        <v>0</v>
      </c>
    </row>
    <row r="46" spans="3:36" x14ac:dyDescent="0.2">
      <c r="C46" s="105"/>
      <c r="D46" s="40"/>
      <c r="E46" s="40"/>
      <c r="F46" s="40"/>
      <c r="G46" s="42"/>
      <c r="H46" s="40"/>
      <c r="I46" s="40"/>
      <c r="J46" s="40"/>
      <c r="K46" s="42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3"/>
      <c r="W46" s="40"/>
      <c r="X46" s="40"/>
      <c r="Y46" s="40"/>
      <c r="Z46" s="43"/>
      <c r="AA46" s="40"/>
      <c r="AB46" s="40"/>
      <c r="AC46" s="40"/>
      <c r="AD46" s="40"/>
      <c r="AE46" s="40"/>
      <c r="AF46" s="40"/>
      <c r="AG46" s="40"/>
      <c r="AH46" s="44"/>
      <c r="AI46" s="33"/>
      <c r="AJ46" s="68">
        <f t="shared" si="6"/>
        <v>0</v>
      </c>
    </row>
    <row r="47" spans="3:36" x14ac:dyDescent="0.2">
      <c r="C47" s="105"/>
      <c r="D47" s="40"/>
      <c r="E47" s="40"/>
      <c r="F47" s="40"/>
      <c r="G47" s="42"/>
      <c r="H47" s="40"/>
      <c r="I47" s="40"/>
      <c r="J47" s="40"/>
      <c r="K47" s="42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3"/>
      <c r="W47" s="40"/>
      <c r="X47" s="40"/>
      <c r="Y47" s="40"/>
      <c r="Z47" s="43"/>
      <c r="AA47" s="40"/>
      <c r="AB47" s="40"/>
      <c r="AC47" s="40"/>
      <c r="AD47" s="40"/>
      <c r="AE47" s="40"/>
      <c r="AF47" s="40"/>
      <c r="AG47" s="40"/>
      <c r="AH47" s="44"/>
      <c r="AI47" s="33"/>
      <c r="AJ47" s="68">
        <f t="shared" ref="AJ47" si="11">SUM(D47:AH47)</f>
        <v>0</v>
      </c>
    </row>
    <row r="48" spans="3:36" x14ac:dyDescent="0.2">
      <c r="C48" s="105"/>
      <c r="D48" s="40"/>
      <c r="E48" s="124"/>
      <c r="F48" s="123"/>
      <c r="G48" s="42"/>
      <c r="H48" s="40"/>
      <c r="I48" s="40"/>
      <c r="J48" s="40"/>
      <c r="K48" s="42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3"/>
      <c r="W48" s="40"/>
      <c r="X48" s="40"/>
      <c r="Y48" s="40"/>
      <c r="Z48" s="43"/>
      <c r="AA48" s="40"/>
      <c r="AB48" s="40"/>
      <c r="AC48" s="40"/>
      <c r="AD48" s="40"/>
      <c r="AE48" s="40"/>
      <c r="AF48" s="40"/>
      <c r="AG48" s="40"/>
      <c r="AH48" s="44"/>
      <c r="AI48" s="33"/>
      <c r="AJ48" s="68">
        <f t="shared" si="6"/>
        <v>0</v>
      </c>
    </row>
    <row r="49" spans="3:37" x14ac:dyDescent="0.2">
      <c r="C49" s="105"/>
      <c r="D49" s="40"/>
      <c r="E49" s="40"/>
      <c r="F49" s="40"/>
      <c r="G49" s="42"/>
      <c r="H49" s="40"/>
      <c r="I49" s="40"/>
      <c r="J49" s="40"/>
      <c r="K49" s="42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2"/>
      <c r="W49" s="40"/>
      <c r="X49" s="40"/>
      <c r="Y49" s="40"/>
      <c r="Z49" s="43"/>
      <c r="AA49" s="40"/>
      <c r="AB49" s="40"/>
      <c r="AC49" s="40"/>
      <c r="AD49" s="40"/>
      <c r="AE49" s="40"/>
      <c r="AF49" s="40"/>
      <c r="AG49" s="40"/>
      <c r="AH49" s="44"/>
      <c r="AI49" s="33"/>
      <c r="AJ49" s="68">
        <f t="shared" si="6"/>
        <v>0</v>
      </c>
    </row>
    <row r="50" spans="3:37" x14ac:dyDescent="0.2">
      <c r="C50" s="105"/>
      <c r="D50" s="40"/>
      <c r="E50" s="40"/>
      <c r="F50" s="40"/>
      <c r="G50" s="42"/>
      <c r="H50" s="40"/>
      <c r="I50" s="40"/>
      <c r="J50" s="40"/>
      <c r="K50" s="42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3"/>
      <c r="W50" s="40"/>
      <c r="X50" s="40"/>
      <c r="Y50" s="40"/>
      <c r="Z50" s="43"/>
      <c r="AA50" s="40"/>
      <c r="AB50" s="40"/>
      <c r="AC50" s="40"/>
      <c r="AD50" s="40"/>
      <c r="AE50" s="40"/>
      <c r="AF50" s="40"/>
      <c r="AG50" s="40"/>
      <c r="AH50" s="44"/>
      <c r="AI50" s="33"/>
      <c r="AJ50" s="68">
        <f t="shared" si="6"/>
        <v>0</v>
      </c>
    </row>
    <row r="51" spans="3:37" x14ac:dyDescent="0.2">
      <c r="C51" s="105"/>
      <c r="D51" s="40"/>
      <c r="E51" s="40"/>
      <c r="F51" s="40"/>
      <c r="G51" s="42"/>
      <c r="H51" s="40"/>
      <c r="I51" s="40"/>
      <c r="J51" s="40"/>
      <c r="K51" s="42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3"/>
      <c r="W51" s="40"/>
      <c r="X51" s="40"/>
      <c r="Y51" s="40"/>
      <c r="Z51" s="43"/>
      <c r="AA51" s="40"/>
      <c r="AB51" s="40"/>
      <c r="AC51" s="40"/>
      <c r="AD51" s="40"/>
      <c r="AE51" s="40"/>
      <c r="AF51" s="40"/>
      <c r="AG51" s="40"/>
      <c r="AH51" s="44"/>
      <c r="AI51" s="33"/>
      <c r="AJ51" s="68">
        <f t="shared" si="6"/>
        <v>0</v>
      </c>
    </row>
    <row r="52" spans="3:37" x14ac:dyDescent="0.2">
      <c r="C52" s="105"/>
      <c r="D52" s="40"/>
      <c r="E52" s="40"/>
      <c r="F52" s="40"/>
      <c r="G52" s="42"/>
      <c r="H52" s="40"/>
      <c r="I52" s="40"/>
      <c r="J52" s="40"/>
      <c r="K52" s="42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3"/>
      <c r="W52" s="40"/>
      <c r="X52" s="40"/>
      <c r="Y52" s="40"/>
      <c r="Z52" s="43"/>
      <c r="AA52" s="40"/>
      <c r="AB52" s="40"/>
      <c r="AC52" s="40"/>
      <c r="AD52" s="40"/>
      <c r="AE52" s="40"/>
      <c r="AF52" s="40"/>
      <c r="AG52" s="40"/>
      <c r="AH52" s="44"/>
      <c r="AI52" s="33"/>
      <c r="AJ52" s="68">
        <f t="shared" si="6"/>
        <v>0</v>
      </c>
      <c r="AK52" s="41"/>
    </row>
    <row r="53" spans="3:37" x14ac:dyDescent="0.2">
      <c r="C53" s="105"/>
      <c r="D53" s="40"/>
      <c r="E53" s="40"/>
      <c r="F53" s="40"/>
      <c r="G53" s="42"/>
      <c r="H53" s="40"/>
      <c r="I53" s="40"/>
      <c r="J53" s="40"/>
      <c r="K53" s="42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3"/>
      <c r="W53" s="40"/>
      <c r="X53" s="40"/>
      <c r="Y53" s="40"/>
      <c r="Z53" s="43"/>
      <c r="AA53" s="40"/>
      <c r="AB53" s="40"/>
      <c r="AC53" s="40"/>
      <c r="AD53" s="40"/>
      <c r="AE53" s="40"/>
      <c r="AF53" s="40"/>
      <c r="AG53" s="40"/>
      <c r="AH53" s="44"/>
      <c r="AI53" s="33"/>
      <c r="AJ53" s="68">
        <f t="shared" si="6"/>
        <v>0</v>
      </c>
    </row>
    <row r="54" spans="3:37" x14ac:dyDescent="0.2">
      <c r="C54" s="105"/>
      <c r="D54" s="40"/>
      <c r="E54" s="40"/>
      <c r="F54" s="40"/>
      <c r="G54" s="42"/>
      <c r="H54" s="40"/>
      <c r="I54" s="40"/>
      <c r="J54" s="40"/>
      <c r="K54" s="42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3"/>
      <c r="W54" s="40"/>
      <c r="X54" s="40"/>
      <c r="Y54" s="40"/>
      <c r="Z54" s="43"/>
      <c r="AA54" s="40"/>
      <c r="AB54" s="40"/>
      <c r="AC54" s="40"/>
      <c r="AD54" s="40"/>
      <c r="AE54" s="40"/>
      <c r="AF54" s="40"/>
      <c r="AG54" s="40"/>
      <c r="AH54" s="44"/>
      <c r="AI54" s="34"/>
      <c r="AJ54" s="68">
        <f t="shared" si="6"/>
        <v>0</v>
      </c>
    </row>
    <row r="55" spans="3:37" x14ac:dyDescent="0.2">
      <c r="C55" s="105"/>
      <c r="D55" s="40"/>
      <c r="E55" s="40"/>
      <c r="F55" s="40"/>
      <c r="G55" s="42"/>
      <c r="H55" s="40"/>
      <c r="I55" s="40"/>
      <c r="J55" s="40"/>
      <c r="K55" s="42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3"/>
      <c r="W55" s="40"/>
      <c r="X55" s="40"/>
      <c r="Y55" s="40"/>
      <c r="Z55" s="43"/>
      <c r="AA55" s="40"/>
      <c r="AB55" s="40"/>
      <c r="AC55" s="40"/>
      <c r="AD55" s="40"/>
      <c r="AE55" s="40"/>
      <c r="AF55" s="40"/>
      <c r="AG55" s="40"/>
      <c r="AH55" s="44"/>
      <c r="AI55" s="34"/>
      <c r="AJ55" s="68">
        <f t="shared" si="6"/>
        <v>0</v>
      </c>
    </row>
    <row r="56" spans="3:37" x14ac:dyDescent="0.2">
      <c r="C56" s="105"/>
      <c r="D56" s="40"/>
      <c r="E56" s="40"/>
      <c r="F56" s="40"/>
      <c r="G56" s="42"/>
      <c r="H56" s="40"/>
      <c r="I56" s="40"/>
      <c r="J56" s="40"/>
      <c r="K56" s="42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3"/>
      <c r="W56" s="40"/>
      <c r="X56" s="40"/>
      <c r="Y56" s="40"/>
      <c r="Z56" s="43"/>
      <c r="AA56" s="40"/>
      <c r="AB56" s="40"/>
      <c r="AC56" s="40"/>
      <c r="AD56" s="40"/>
      <c r="AE56" s="40"/>
      <c r="AF56" s="40"/>
      <c r="AG56" s="40"/>
      <c r="AH56" s="44"/>
      <c r="AI56" s="34"/>
      <c r="AJ56" s="68">
        <f t="shared" si="6"/>
        <v>0</v>
      </c>
    </row>
    <row r="57" spans="3:37" x14ac:dyDescent="0.2">
      <c r="C57" s="105"/>
      <c r="D57" s="40"/>
      <c r="E57" s="40"/>
      <c r="F57" s="40"/>
      <c r="G57" s="42"/>
      <c r="H57" s="40"/>
      <c r="I57" s="40"/>
      <c r="J57" s="40"/>
      <c r="K57" s="42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3"/>
      <c r="W57" s="40"/>
      <c r="X57" s="40"/>
      <c r="Y57" s="40"/>
      <c r="Z57" s="43"/>
      <c r="AA57" s="40"/>
      <c r="AB57" s="40"/>
      <c r="AC57" s="40"/>
      <c r="AD57" s="40"/>
      <c r="AE57" s="40"/>
      <c r="AF57" s="40"/>
      <c r="AG57" s="40"/>
      <c r="AH57" s="44"/>
      <c r="AI57" s="34"/>
      <c r="AJ57" s="68">
        <f t="shared" si="6"/>
        <v>0</v>
      </c>
    </row>
    <row r="58" spans="3:37" x14ac:dyDescent="0.2">
      <c r="C58" s="105"/>
      <c r="D58" s="40"/>
      <c r="E58" s="40"/>
      <c r="F58" s="40"/>
      <c r="G58" s="42"/>
      <c r="H58" s="40"/>
      <c r="I58" s="40"/>
      <c r="J58" s="40"/>
      <c r="K58" s="42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3"/>
      <c r="W58" s="40"/>
      <c r="X58" s="40"/>
      <c r="Y58" s="40"/>
      <c r="Z58" s="43"/>
      <c r="AA58" s="40"/>
      <c r="AB58" s="40"/>
      <c r="AC58" s="40"/>
      <c r="AD58" s="40"/>
      <c r="AE58" s="40"/>
      <c r="AF58" s="40"/>
      <c r="AG58" s="40"/>
      <c r="AH58" s="44"/>
      <c r="AI58" s="34"/>
      <c r="AJ58" s="68">
        <f t="shared" si="6"/>
        <v>0</v>
      </c>
    </row>
    <row r="59" spans="3:37" x14ac:dyDescent="0.2">
      <c r="C59" s="105"/>
      <c r="D59" s="40"/>
      <c r="E59" s="40"/>
      <c r="F59" s="40"/>
      <c r="G59" s="42"/>
      <c r="H59" s="40"/>
      <c r="I59" s="40"/>
      <c r="J59" s="40"/>
      <c r="K59" s="42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3"/>
      <c r="W59" s="40"/>
      <c r="X59" s="40"/>
      <c r="Y59" s="40"/>
      <c r="Z59" s="43"/>
      <c r="AA59" s="40"/>
      <c r="AB59" s="40"/>
      <c r="AC59" s="40"/>
      <c r="AD59" s="40"/>
      <c r="AE59" s="40"/>
      <c r="AF59" s="40"/>
      <c r="AG59" s="40"/>
      <c r="AH59" s="44"/>
      <c r="AI59" s="34"/>
      <c r="AJ59" s="68">
        <f t="shared" si="6"/>
        <v>0</v>
      </c>
    </row>
    <row r="60" spans="3:37" x14ac:dyDescent="0.2">
      <c r="C60" s="105"/>
      <c r="D60" s="40"/>
      <c r="E60" s="40"/>
      <c r="F60" s="40"/>
      <c r="G60" s="42"/>
      <c r="H60" s="40"/>
      <c r="I60" s="40"/>
      <c r="J60" s="40"/>
      <c r="K60" s="42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3"/>
      <c r="W60" s="40"/>
      <c r="X60" s="40"/>
      <c r="Y60" s="40"/>
      <c r="Z60" s="43"/>
      <c r="AA60" s="40"/>
      <c r="AB60" s="40"/>
      <c r="AC60" s="40"/>
      <c r="AD60" s="40"/>
      <c r="AE60" s="40"/>
      <c r="AF60" s="40"/>
      <c r="AG60" s="40"/>
      <c r="AH60" s="44"/>
      <c r="AI60" s="34"/>
      <c r="AJ60" s="68">
        <f t="shared" si="6"/>
        <v>0</v>
      </c>
    </row>
    <row r="61" spans="3:37" x14ac:dyDescent="0.2">
      <c r="C61" s="105"/>
      <c r="D61" s="40"/>
      <c r="E61" s="40"/>
      <c r="F61" s="40"/>
      <c r="G61" s="42"/>
      <c r="H61" s="40"/>
      <c r="I61" s="40"/>
      <c r="J61" s="40"/>
      <c r="K61" s="42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3"/>
      <c r="W61" s="40"/>
      <c r="X61" s="40"/>
      <c r="Y61" s="40"/>
      <c r="Z61" s="43"/>
      <c r="AA61" s="40"/>
      <c r="AB61" s="40"/>
      <c r="AC61" s="40"/>
      <c r="AD61" s="40"/>
      <c r="AE61" s="40"/>
      <c r="AF61" s="40"/>
      <c r="AG61" s="40"/>
      <c r="AH61" s="44"/>
      <c r="AI61" s="34"/>
      <c r="AJ61" s="68">
        <f t="shared" si="6"/>
        <v>0</v>
      </c>
    </row>
    <row r="62" spans="3:37" x14ac:dyDescent="0.2">
      <c r="C62" s="105"/>
      <c r="D62" s="40"/>
      <c r="E62" s="40"/>
      <c r="F62" s="40"/>
      <c r="G62" s="42"/>
      <c r="H62" s="40"/>
      <c r="I62" s="40"/>
      <c r="J62" s="40"/>
      <c r="K62" s="42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3"/>
      <c r="W62" s="40"/>
      <c r="X62" s="40"/>
      <c r="Y62" s="40"/>
      <c r="Z62" s="43"/>
      <c r="AA62" s="40"/>
      <c r="AB62" s="40"/>
      <c r="AC62" s="40"/>
      <c r="AD62" s="40"/>
      <c r="AE62" s="40"/>
      <c r="AF62" s="40"/>
      <c r="AG62" s="40"/>
      <c r="AH62" s="44"/>
      <c r="AI62" s="34"/>
      <c r="AJ62" s="68">
        <f t="shared" si="6"/>
        <v>0</v>
      </c>
    </row>
    <row r="63" spans="3:37" x14ac:dyDescent="0.2">
      <c r="C63" s="105"/>
      <c r="D63" s="40"/>
      <c r="E63" s="40"/>
      <c r="F63" s="40"/>
      <c r="G63" s="42"/>
      <c r="H63" s="40"/>
      <c r="I63" s="40"/>
      <c r="J63" s="40"/>
      <c r="K63" s="42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3"/>
      <c r="W63" s="40"/>
      <c r="X63" s="40"/>
      <c r="Y63" s="40"/>
      <c r="Z63" s="43"/>
      <c r="AA63" s="40"/>
      <c r="AB63" s="40"/>
      <c r="AC63" s="40"/>
      <c r="AD63" s="40"/>
      <c r="AE63" s="40"/>
      <c r="AF63" s="40"/>
      <c r="AG63" s="40"/>
      <c r="AH63" s="44"/>
      <c r="AI63" s="34"/>
      <c r="AJ63" s="68">
        <f t="shared" si="6"/>
        <v>0</v>
      </c>
    </row>
    <row r="64" spans="3:37" x14ac:dyDescent="0.2">
      <c r="C64" s="105"/>
      <c r="D64" s="40"/>
      <c r="E64" s="40"/>
      <c r="F64" s="40"/>
      <c r="G64" s="42"/>
      <c r="H64" s="40"/>
      <c r="I64" s="40"/>
      <c r="J64" s="40"/>
      <c r="K64" s="42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3"/>
      <c r="W64" s="40"/>
      <c r="X64" s="40"/>
      <c r="Y64" s="40"/>
      <c r="Z64" s="43"/>
      <c r="AA64" s="40"/>
      <c r="AB64" s="40"/>
      <c r="AC64" s="40"/>
      <c r="AD64" s="40"/>
      <c r="AE64" s="40"/>
      <c r="AF64" s="40"/>
      <c r="AG64" s="40"/>
      <c r="AH64" s="44"/>
      <c r="AI64" s="34"/>
      <c r="AJ64" s="68">
        <f t="shared" si="6"/>
        <v>0</v>
      </c>
    </row>
    <row r="65" spans="3:38" x14ac:dyDescent="0.2">
      <c r="C65" s="105"/>
      <c r="D65" s="40"/>
      <c r="E65" s="40"/>
      <c r="F65" s="40"/>
      <c r="G65" s="42"/>
      <c r="H65" s="40"/>
      <c r="I65" s="40"/>
      <c r="J65" s="40"/>
      <c r="K65" s="42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3"/>
      <c r="W65" s="40"/>
      <c r="X65" s="40"/>
      <c r="Y65" s="40"/>
      <c r="Z65" s="43"/>
      <c r="AA65" s="40"/>
      <c r="AB65" s="40"/>
      <c r="AC65" s="40"/>
      <c r="AD65" s="40"/>
      <c r="AE65" s="40"/>
      <c r="AF65" s="40"/>
      <c r="AG65" s="40"/>
      <c r="AH65" s="44"/>
      <c r="AI65" s="34"/>
      <c r="AJ65" s="68">
        <f t="shared" si="6"/>
        <v>0</v>
      </c>
    </row>
    <row r="66" spans="3:38" x14ac:dyDescent="0.2">
      <c r="C66" s="105"/>
      <c r="D66" s="40"/>
      <c r="E66" s="40"/>
      <c r="F66" s="40"/>
      <c r="G66" s="42"/>
      <c r="H66" s="40"/>
      <c r="I66" s="40"/>
      <c r="J66" s="40"/>
      <c r="K66" s="42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3"/>
      <c r="W66" s="40"/>
      <c r="X66" s="40"/>
      <c r="Y66" s="40"/>
      <c r="Z66" s="43"/>
      <c r="AA66" s="40"/>
      <c r="AB66" s="40"/>
      <c r="AC66" s="40"/>
      <c r="AD66" s="40"/>
      <c r="AE66" s="40"/>
      <c r="AF66" s="40"/>
      <c r="AG66" s="40"/>
      <c r="AH66" s="44"/>
      <c r="AI66" s="34"/>
      <c r="AJ66" s="68">
        <f t="shared" si="6"/>
        <v>0</v>
      </c>
    </row>
    <row r="67" spans="3:38" x14ac:dyDescent="0.2">
      <c r="C67" s="105"/>
      <c r="D67" s="40"/>
      <c r="E67" s="40"/>
      <c r="F67" s="40"/>
      <c r="G67" s="42"/>
      <c r="H67" s="40"/>
      <c r="I67" s="40"/>
      <c r="J67" s="40"/>
      <c r="K67" s="42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3"/>
      <c r="W67" s="40"/>
      <c r="X67" s="40"/>
      <c r="Y67" s="40"/>
      <c r="Z67" s="43"/>
      <c r="AA67" s="40"/>
      <c r="AB67" s="40"/>
      <c r="AC67" s="40"/>
      <c r="AD67" s="40"/>
      <c r="AE67" s="40"/>
      <c r="AF67" s="40"/>
      <c r="AG67" s="40"/>
      <c r="AH67" s="44"/>
      <c r="AI67" s="34"/>
      <c r="AJ67" s="68">
        <f t="shared" si="6"/>
        <v>0</v>
      </c>
    </row>
    <row r="68" spans="3:38" x14ac:dyDescent="0.2">
      <c r="C68" s="105"/>
      <c r="D68" s="40"/>
      <c r="E68" s="40"/>
      <c r="F68" s="40"/>
      <c r="G68" s="42"/>
      <c r="H68" s="40"/>
      <c r="I68" s="40"/>
      <c r="J68" s="40"/>
      <c r="K68" s="42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3"/>
      <c r="W68" s="40"/>
      <c r="X68" s="40"/>
      <c r="Y68" s="40"/>
      <c r="Z68" s="43"/>
      <c r="AA68" s="40"/>
      <c r="AB68" s="40"/>
      <c r="AC68" s="40"/>
      <c r="AD68" s="40"/>
      <c r="AE68" s="40"/>
      <c r="AF68" s="40"/>
      <c r="AG68" s="40"/>
      <c r="AH68" s="44"/>
      <c r="AI68" s="34"/>
      <c r="AJ68" s="68">
        <f t="shared" si="6"/>
        <v>0</v>
      </c>
    </row>
    <row r="69" spans="3:38" x14ac:dyDescent="0.2">
      <c r="C69" s="105"/>
      <c r="D69" s="40"/>
      <c r="E69" s="40"/>
      <c r="F69" s="40"/>
      <c r="G69" s="42"/>
      <c r="H69" s="40"/>
      <c r="I69" s="40"/>
      <c r="J69" s="40"/>
      <c r="K69" s="42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3"/>
      <c r="W69" s="40"/>
      <c r="X69" s="40"/>
      <c r="Y69" s="40"/>
      <c r="Z69" s="43"/>
      <c r="AA69" s="40"/>
      <c r="AB69" s="40"/>
      <c r="AC69" s="40"/>
      <c r="AD69" s="40"/>
      <c r="AE69" s="40"/>
      <c r="AF69" s="40"/>
      <c r="AG69" s="40"/>
      <c r="AH69" s="44"/>
      <c r="AI69" s="34"/>
      <c r="AJ69" s="68">
        <f t="shared" si="6"/>
        <v>0</v>
      </c>
    </row>
    <row r="70" spans="3:38" x14ac:dyDescent="0.2">
      <c r="C70" s="105"/>
      <c r="D70" s="40"/>
      <c r="E70" s="40"/>
      <c r="F70" s="40"/>
      <c r="G70" s="42"/>
      <c r="H70" s="40"/>
      <c r="I70" s="40"/>
      <c r="J70" s="40"/>
      <c r="K70" s="42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3"/>
      <c r="W70" s="40"/>
      <c r="X70" s="40"/>
      <c r="Y70" s="40"/>
      <c r="Z70" s="43"/>
      <c r="AA70" s="40"/>
      <c r="AB70" s="40"/>
      <c r="AC70" s="40"/>
      <c r="AD70" s="40"/>
      <c r="AE70" s="40"/>
      <c r="AF70" s="40"/>
      <c r="AG70" s="40"/>
      <c r="AH70" s="44"/>
      <c r="AI70" s="34"/>
      <c r="AJ70" s="68">
        <f t="shared" si="6"/>
        <v>0</v>
      </c>
    </row>
    <row r="71" spans="3:38" x14ac:dyDescent="0.2">
      <c r="C71" s="105"/>
      <c r="D71" s="40"/>
      <c r="E71" s="40"/>
      <c r="F71" s="40"/>
      <c r="G71" s="42"/>
      <c r="H71" s="40"/>
      <c r="I71" s="40"/>
      <c r="J71" s="40"/>
      <c r="K71" s="42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3"/>
      <c r="W71" s="40"/>
      <c r="X71" s="40"/>
      <c r="Y71" s="40"/>
      <c r="Z71" s="43"/>
      <c r="AA71" s="40"/>
      <c r="AB71" s="40"/>
      <c r="AC71" s="40"/>
      <c r="AD71" s="40"/>
      <c r="AE71" s="40"/>
      <c r="AF71" s="40"/>
      <c r="AG71" s="40"/>
      <c r="AH71" s="44"/>
      <c r="AI71" s="34"/>
      <c r="AJ71" s="68">
        <f t="shared" si="6"/>
        <v>0</v>
      </c>
    </row>
    <row r="72" spans="3:38" x14ac:dyDescent="0.2">
      <c r="C72" s="105"/>
      <c r="D72" s="40"/>
      <c r="E72" s="40"/>
      <c r="F72" s="40"/>
      <c r="G72" s="42"/>
      <c r="H72" s="40"/>
      <c r="I72" s="40"/>
      <c r="J72" s="40"/>
      <c r="K72" s="42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3"/>
      <c r="W72" s="40"/>
      <c r="X72" s="40"/>
      <c r="Y72" s="40"/>
      <c r="Z72" s="43"/>
      <c r="AA72" s="40"/>
      <c r="AB72" s="40"/>
      <c r="AC72" s="40"/>
      <c r="AD72" s="40"/>
      <c r="AE72" s="40"/>
      <c r="AF72" s="40"/>
      <c r="AG72" s="40"/>
      <c r="AH72" s="44"/>
      <c r="AI72" s="34"/>
      <c r="AJ72" s="68">
        <f t="shared" si="6"/>
        <v>0</v>
      </c>
    </row>
    <row r="73" spans="3:38" x14ac:dyDescent="0.2">
      <c r="C73" s="105"/>
      <c r="D73" s="40"/>
      <c r="E73" s="40"/>
      <c r="F73" s="40"/>
      <c r="G73" s="42"/>
      <c r="H73" s="40"/>
      <c r="I73" s="40"/>
      <c r="J73" s="40"/>
      <c r="K73" s="42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3"/>
      <c r="W73" s="40"/>
      <c r="X73" s="40"/>
      <c r="Y73" s="40"/>
      <c r="Z73" s="43"/>
      <c r="AA73" s="40"/>
      <c r="AB73" s="40"/>
      <c r="AC73" s="40"/>
      <c r="AD73" s="40"/>
      <c r="AE73" s="40"/>
      <c r="AF73" s="40"/>
      <c r="AG73" s="40"/>
      <c r="AH73" s="44"/>
      <c r="AI73" s="34"/>
      <c r="AJ73" s="68">
        <f t="shared" si="6"/>
        <v>0</v>
      </c>
    </row>
    <row r="74" spans="3:38" hidden="1" x14ac:dyDescent="0.2">
      <c r="C74" s="105"/>
      <c r="D74" s="40"/>
      <c r="E74" s="40"/>
      <c r="F74" s="40"/>
      <c r="G74" s="42"/>
      <c r="H74" s="40"/>
      <c r="I74" s="40"/>
      <c r="J74" s="40"/>
      <c r="K74" s="42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3"/>
      <c r="W74" s="40"/>
      <c r="X74" s="40"/>
      <c r="Y74" s="40"/>
      <c r="Z74" s="43"/>
      <c r="AA74" s="40"/>
      <c r="AB74" s="40"/>
      <c r="AC74" s="40"/>
      <c r="AD74" s="40"/>
      <c r="AE74" s="40"/>
      <c r="AF74" s="40"/>
      <c r="AG74" s="40"/>
      <c r="AH74" s="44"/>
      <c r="AI74" s="34"/>
      <c r="AJ74" s="68">
        <f t="shared" si="6"/>
        <v>0</v>
      </c>
    </row>
    <row r="75" spans="3:38" x14ac:dyDescent="0.2">
      <c r="C75" s="8" t="s">
        <v>5</v>
      </c>
      <c r="D75" s="54">
        <f t="shared" ref="D75:AH75" si="12">SUM(D18:D74)</f>
        <v>0</v>
      </c>
      <c r="E75" s="54">
        <f t="shared" si="12"/>
        <v>0</v>
      </c>
      <c r="F75" s="54">
        <f t="shared" si="12"/>
        <v>0</v>
      </c>
      <c r="G75" s="55">
        <f t="shared" si="12"/>
        <v>0</v>
      </c>
      <c r="H75" s="54">
        <f t="shared" si="12"/>
        <v>0</v>
      </c>
      <c r="I75" s="54">
        <f t="shared" si="12"/>
        <v>0</v>
      </c>
      <c r="J75" s="54">
        <f t="shared" si="12"/>
        <v>0</v>
      </c>
      <c r="K75" s="55">
        <f t="shared" si="12"/>
        <v>0</v>
      </c>
      <c r="L75" s="54">
        <f t="shared" si="12"/>
        <v>0</v>
      </c>
      <c r="M75" s="54">
        <f t="shared" si="12"/>
        <v>0</v>
      </c>
      <c r="N75" s="54">
        <f t="shared" si="12"/>
        <v>0</v>
      </c>
      <c r="O75" s="54">
        <f t="shared" si="12"/>
        <v>0</v>
      </c>
      <c r="P75" s="54">
        <f t="shared" si="12"/>
        <v>0</v>
      </c>
      <c r="Q75" s="54">
        <f t="shared" si="12"/>
        <v>0</v>
      </c>
      <c r="R75" s="54">
        <f t="shared" si="12"/>
        <v>0</v>
      </c>
      <c r="S75" s="54">
        <f t="shared" si="12"/>
        <v>0</v>
      </c>
      <c r="T75" s="54">
        <f t="shared" si="12"/>
        <v>0</v>
      </c>
      <c r="U75" s="54">
        <f t="shared" si="12"/>
        <v>0</v>
      </c>
      <c r="V75" s="56">
        <f t="shared" si="12"/>
        <v>0</v>
      </c>
      <c r="W75" s="54">
        <f t="shared" si="12"/>
        <v>0</v>
      </c>
      <c r="X75" s="54">
        <f t="shared" si="12"/>
        <v>0</v>
      </c>
      <c r="Y75" s="54">
        <f t="shared" si="12"/>
        <v>0</v>
      </c>
      <c r="Z75" s="56">
        <f t="shared" si="12"/>
        <v>0</v>
      </c>
      <c r="AA75" s="54">
        <f t="shared" si="12"/>
        <v>0</v>
      </c>
      <c r="AB75" s="54">
        <f t="shared" si="12"/>
        <v>0</v>
      </c>
      <c r="AC75" s="54">
        <f t="shared" si="12"/>
        <v>0</v>
      </c>
      <c r="AD75" s="54">
        <f t="shared" si="12"/>
        <v>0</v>
      </c>
      <c r="AE75" s="54">
        <f t="shared" si="12"/>
        <v>0</v>
      </c>
      <c r="AF75" s="54">
        <f t="shared" si="12"/>
        <v>0</v>
      </c>
      <c r="AG75" s="54">
        <f t="shared" si="12"/>
        <v>0</v>
      </c>
      <c r="AH75" s="57">
        <f t="shared" si="12"/>
        <v>0</v>
      </c>
      <c r="AI75" s="35"/>
      <c r="AJ75" s="65">
        <f>SUM(D75:AH75)</f>
        <v>0</v>
      </c>
      <c r="AL75" s="41"/>
    </row>
    <row r="76" spans="3:38" x14ac:dyDescent="0.2">
      <c r="C76" s="8" t="s">
        <v>6</v>
      </c>
      <c r="D76" s="54">
        <f t="shared" ref="D76:AH76" si="13">D15-D75</f>
        <v>0</v>
      </c>
      <c r="E76" s="54">
        <f t="shared" si="13"/>
        <v>0</v>
      </c>
      <c r="F76" s="54">
        <f t="shared" si="13"/>
        <v>0</v>
      </c>
      <c r="G76" s="55">
        <f t="shared" si="13"/>
        <v>0</v>
      </c>
      <c r="H76" s="54">
        <f t="shared" si="13"/>
        <v>0</v>
      </c>
      <c r="I76" s="54">
        <f t="shared" si="13"/>
        <v>0</v>
      </c>
      <c r="J76" s="54">
        <f t="shared" si="13"/>
        <v>0</v>
      </c>
      <c r="K76" s="55">
        <f t="shared" si="13"/>
        <v>0</v>
      </c>
      <c r="L76" s="54">
        <f t="shared" si="13"/>
        <v>0</v>
      </c>
      <c r="M76" s="54">
        <f t="shared" si="13"/>
        <v>0</v>
      </c>
      <c r="N76" s="54">
        <f t="shared" si="13"/>
        <v>0</v>
      </c>
      <c r="O76" s="54">
        <f t="shared" si="13"/>
        <v>0</v>
      </c>
      <c r="P76" s="54">
        <f t="shared" si="13"/>
        <v>0</v>
      </c>
      <c r="Q76" s="54">
        <f t="shared" si="13"/>
        <v>0</v>
      </c>
      <c r="R76" s="54">
        <f t="shared" si="13"/>
        <v>0</v>
      </c>
      <c r="S76" s="54">
        <f t="shared" si="13"/>
        <v>0</v>
      </c>
      <c r="T76" s="54">
        <f t="shared" si="13"/>
        <v>0</v>
      </c>
      <c r="U76" s="54">
        <f t="shared" si="13"/>
        <v>0</v>
      </c>
      <c r="V76" s="56">
        <f t="shared" si="13"/>
        <v>0</v>
      </c>
      <c r="W76" s="54">
        <f t="shared" si="13"/>
        <v>0</v>
      </c>
      <c r="X76" s="54">
        <f t="shared" si="13"/>
        <v>0</v>
      </c>
      <c r="Y76" s="54">
        <f t="shared" si="13"/>
        <v>0</v>
      </c>
      <c r="Z76" s="56">
        <f t="shared" si="13"/>
        <v>0</v>
      </c>
      <c r="AA76" s="54">
        <f t="shared" si="13"/>
        <v>0</v>
      </c>
      <c r="AB76" s="54">
        <f t="shared" si="13"/>
        <v>0</v>
      </c>
      <c r="AC76" s="54">
        <f t="shared" si="13"/>
        <v>0</v>
      </c>
      <c r="AD76" s="54">
        <f t="shared" si="13"/>
        <v>0</v>
      </c>
      <c r="AE76" s="54">
        <f t="shared" si="13"/>
        <v>0</v>
      </c>
      <c r="AF76" s="54">
        <f t="shared" si="13"/>
        <v>0</v>
      </c>
      <c r="AG76" s="54">
        <f t="shared" si="13"/>
        <v>0</v>
      </c>
      <c r="AH76" s="57">
        <f t="shared" si="13"/>
        <v>0</v>
      </c>
      <c r="AI76" s="35"/>
      <c r="AJ76" s="65">
        <f>AJ15-AJ75</f>
        <v>0</v>
      </c>
      <c r="AK76" s="41"/>
    </row>
    <row r="77" spans="3:38" x14ac:dyDescent="0.2">
      <c r="C77" s="8" t="s">
        <v>7</v>
      </c>
      <c r="D77" s="7">
        <f>'Fluxo Abril'!AJ78</f>
        <v>0</v>
      </c>
      <c r="E77" s="54">
        <f t="shared" ref="E77:AH77" si="14">D78</f>
        <v>0</v>
      </c>
      <c r="F77" s="54">
        <f t="shared" si="14"/>
        <v>0</v>
      </c>
      <c r="G77" s="54">
        <f t="shared" si="14"/>
        <v>0</v>
      </c>
      <c r="H77" s="54">
        <f t="shared" si="14"/>
        <v>0</v>
      </c>
      <c r="I77" s="54">
        <f t="shared" si="14"/>
        <v>0</v>
      </c>
      <c r="J77" s="54">
        <f t="shared" si="14"/>
        <v>0</v>
      </c>
      <c r="K77" s="54">
        <f t="shared" si="14"/>
        <v>0</v>
      </c>
      <c r="L77" s="54">
        <f t="shared" si="14"/>
        <v>0</v>
      </c>
      <c r="M77" s="54">
        <f t="shared" si="14"/>
        <v>0</v>
      </c>
      <c r="N77" s="54">
        <f t="shared" si="14"/>
        <v>0</v>
      </c>
      <c r="O77" s="54">
        <f t="shared" si="14"/>
        <v>0</v>
      </c>
      <c r="P77" s="54">
        <f t="shared" si="14"/>
        <v>0</v>
      </c>
      <c r="Q77" s="54">
        <f t="shared" si="14"/>
        <v>0</v>
      </c>
      <c r="R77" s="54">
        <f t="shared" si="14"/>
        <v>0</v>
      </c>
      <c r="S77" s="54">
        <f t="shared" si="14"/>
        <v>0</v>
      </c>
      <c r="T77" s="54">
        <f t="shared" si="14"/>
        <v>0</v>
      </c>
      <c r="U77" s="54">
        <f t="shared" si="14"/>
        <v>0</v>
      </c>
      <c r="V77" s="54">
        <f t="shared" si="14"/>
        <v>0</v>
      </c>
      <c r="W77" s="54">
        <f t="shared" si="14"/>
        <v>0</v>
      </c>
      <c r="X77" s="54">
        <f t="shared" si="14"/>
        <v>0</v>
      </c>
      <c r="Y77" s="54">
        <f t="shared" si="14"/>
        <v>0</v>
      </c>
      <c r="Z77" s="54">
        <f t="shared" si="14"/>
        <v>0</v>
      </c>
      <c r="AA77" s="54">
        <f t="shared" si="14"/>
        <v>0</v>
      </c>
      <c r="AB77" s="54">
        <f t="shared" si="14"/>
        <v>0</v>
      </c>
      <c r="AC77" s="54">
        <f t="shared" si="14"/>
        <v>0</v>
      </c>
      <c r="AD77" s="54">
        <f t="shared" si="14"/>
        <v>0</v>
      </c>
      <c r="AE77" s="54">
        <f t="shared" si="14"/>
        <v>0</v>
      </c>
      <c r="AF77" s="54">
        <f t="shared" si="14"/>
        <v>0</v>
      </c>
      <c r="AG77" s="54">
        <f t="shared" si="14"/>
        <v>0</v>
      </c>
      <c r="AH77" s="57">
        <f t="shared" si="14"/>
        <v>0</v>
      </c>
      <c r="AI77" s="34"/>
      <c r="AJ77" s="65">
        <f>D77</f>
        <v>0</v>
      </c>
    </row>
    <row r="78" spans="3:38" ht="16" thickBot="1" x14ac:dyDescent="0.25">
      <c r="C78" s="9" t="s">
        <v>23</v>
      </c>
      <c r="D78" s="58">
        <f>D76+D77</f>
        <v>0</v>
      </c>
      <c r="E78" s="58">
        <f t="shared" ref="E78:AH78" si="15">E76+E77</f>
        <v>0</v>
      </c>
      <c r="F78" s="58">
        <f t="shared" si="15"/>
        <v>0</v>
      </c>
      <c r="G78" s="59">
        <f t="shared" si="15"/>
        <v>0</v>
      </c>
      <c r="H78" s="58">
        <f t="shared" si="15"/>
        <v>0</v>
      </c>
      <c r="I78" s="58">
        <f t="shared" si="15"/>
        <v>0</v>
      </c>
      <c r="J78" s="58">
        <f t="shared" si="15"/>
        <v>0</v>
      </c>
      <c r="K78" s="59">
        <f t="shared" si="15"/>
        <v>0</v>
      </c>
      <c r="L78" s="58">
        <f t="shared" si="15"/>
        <v>0</v>
      </c>
      <c r="M78" s="58">
        <f t="shared" si="15"/>
        <v>0</v>
      </c>
      <c r="N78" s="58">
        <f t="shared" si="15"/>
        <v>0</v>
      </c>
      <c r="O78" s="58">
        <f t="shared" si="15"/>
        <v>0</v>
      </c>
      <c r="P78" s="58">
        <f t="shared" si="15"/>
        <v>0</v>
      </c>
      <c r="Q78" s="58">
        <f t="shared" si="15"/>
        <v>0</v>
      </c>
      <c r="R78" s="58">
        <f t="shared" si="15"/>
        <v>0</v>
      </c>
      <c r="S78" s="58">
        <f t="shared" si="15"/>
        <v>0</v>
      </c>
      <c r="T78" s="58">
        <f t="shared" si="15"/>
        <v>0</v>
      </c>
      <c r="U78" s="58">
        <f t="shared" si="15"/>
        <v>0</v>
      </c>
      <c r="V78" s="60">
        <f t="shared" si="15"/>
        <v>0</v>
      </c>
      <c r="W78" s="58">
        <f t="shared" si="15"/>
        <v>0</v>
      </c>
      <c r="X78" s="58">
        <f t="shared" si="15"/>
        <v>0</v>
      </c>
      <c r="Y78" s="58">
        <f t="shared" si="15"/>
        <v>0</v>
      </c>
      <c r="Z78" s="60">
        <f t="shared" si="15"/>
        <v>0</v>
      </c>
      <c r="AA78" s="58">
        <f t="shared" si="15"/>
        <v>0</v>
      </c>
      <c r="AB78" s="58">
        <f t="shared" si="15"/>
        <v>0</v>
      </c>
      <c r="AC78" s="58">
        <f t="shared" si="15"/>
        <v>0</v>
      </c>
      <c r="AD78" s="58">
        <f t="shared" si="15"/>
        <v>0</v>
      </c>
      <c r="AE78" s="58">
        <f t="shared" si="15"/>
        <v>0</v>
      </c>
      <c r="AF78" s="58">
        <f t="shared" si="15"/>
        <v>0</v>
      </c>
      <c r="AG78" s="58">
        <f t="shared" si="15"/>
        <v>0</v>
      </c>
      <c r="AH78" s="61">
        <f t="shared" si="15"/>
        <v>0</v>
      </c>
      <c r="AI78" s="35"/>
      <c r="AJ78" s="66">
        <f>AJ76+AJ77</f>
        <v>0</v>
      </c>
      <c r="AK78" s="106" t="str">
        <f>IF('Fluxo de Caixa consolidado'!G111='Fluxo Maio'!AJ78,"","Diferença desta planilha com o consolidado")</f>
        <v/>
      </c>
    </row>
    <row r="80" spans="3:38" x14ac:dyDescent="0.2">
      <c r="D80" s="118"/>
      <c r="E80" s="118"/>
    </row>
    <row r="81" spans="3:34" x14ac:dyDescent="0.2">
      <c r="C81" s="1" t="s">
        <v>39</v>
      </c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118"/>
      <c r="AB81" s="118"/>
      <c r="AC81" s="118"/>
      <c r="AD81" s="118"/>
      <c r="AE81" s="118"/>
      <c r="AF81" s="118"/>
      <c r="AG81" s="118"/>
      <c r="AH81" s="118"/>
    </row>
    <row r="82" spans="3:34" x14ac:dyDescent="0.2">
      <c r="C82" s="1" t="s">
        <v>40</v>
      </c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  <c r="Z82" s="118"/>
      <c r="AA82" s="118"/>
      <c r="AB82" s="118"/>
      <c r="AC82" s="118"/>
      <c r="AD82" s="118"/>
      <c r="AE82" s="118"/>
      <c r="AF82" s="118"/>
      <c r="AG82" s="118"/>
      <c r="AH82" s="118"/>
    </row>
    <row r="83" spans="3:34" x14ac:dyDescent="0.2">
      <c r="C83" s="1" t="s">
        <v>41</v>
      </c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  <c r="AA83" s="118"/>
      <c r="AB83" s="118"/>
      <c r="AC83" s="118"/>
      <c r="AD83" s="118"/>
      <c r="AE83" s="118"/>
      <c r="AF83" s="118"/>
      <c r="AG83" s="118"/>
      <c r="AH83" s="118"/>
    </row>
    <row r="84" spans="3:34" s="10" customFormat="1" x14ac:dyDescent="0.2">
      <c r="C84" s="136" t="s">
        <v>0</v>
      </c>
      <c r="D84" s="137">
        <f>SUM(D81:D83)</f>
        <v>0</v>
      </c>
      <c r="E84" s="137">
        <f t="shared" ref="E84:AH84" si="16">SUM(E81:E83)</f>
        <v>0</v>
      </c>
      <c r="F84" s="137">
        <f t="shared" si="16"/>
        <v>0</v>
      </c>
      <c r="G84" s="137">
        <f t="shared" si="16"/>
        <v>0</v>
      </c>
      <c r="H84" s="137">
        <f t="shared" si="16"/>
        <v>0</v>
      </c>
      <c r="I84" s="137">
        <f t="shared" si="16"/>
        <v>0</v>
      </c>
      <c r="J84" s="137">
        <f t="shared" si="16"/>
        <v>0</v>
      </c>
      <c r="K84" s="137">
        <f t="shared" si="16"/>
        <v>0</v>
      </c>
      <c r="L84" s="137">
        <f t="shared" si="16"/>
        <v>0</v>
      </c>
      <c r="M84" s="137">
        <f t="shared" si="16"/>
        <v>0</v>
      </c>
      <c r="N84" s="137">
        <f t="shared" si="16"/>
        <v>0</v>
      </c>
      <c r="O84" s="137">
        <f t="shared" si="16"/>
        <v>0</v>
      </c>
      <c r="P84" s="137">
        <f t="shared" si="16"/>
        <v>0</v>
      </c>
      <c r="Q84" s="137">
        <f t="shared" si="16"/>
        <v>0</v>
      </c>
      <c r="R84" s="137">
        <f t="shared" si="16"/>
        <v>0</v>
      </c>
      <c r="S84" s="137">
        <f t="shared" si="16"/>
        <v>0</v>
      </c>
      <c r="T84" s="137">
        <f t="shared" si="16"/>
        <v>0</v>
      </c>
      <c r="U84" s="137">
        <f t="shared" si="16"/>
        <v>0</v>
      </c>
      <c r="V84" s="137">
        <f t="shared" si="16"/>
        <v>0</v>
      </c>
      <c r="W84" s="137">
        <f t="shared" si="16"/>
        <v>0</v>
      </c>
      <c r="X84" s="137">
        <f t="shared" si="16"/>
        <v>0</v>
      </c>
      <c r="Y84" s="137">
        <f t="shared" si="16"/>
        <v>0</v>
      </c>
      <c r="Z84" s="137">
        <f t="shared" si="16"/>
        <v>0</v>
      </c>
      <c r="AA84" s="137">
        <f t="shared" si="16"/>
        <v>0</v>
      </c>
      <c r="AB84" s="137">
        <f t="shared" si="16"/>
        <v>0</v>
      </c>
      <c r="AC84" s="137">
        <f t="shared" si="16"/>
        <v>0</v>
      </c>
      <c r="AD84" s="137">
        <f t="shared" si="16"/>
        <v>0</v>
      </c>
      <c r="AE84" s="137">
        <f t="shared" si="16"/>
        <v>0</v>
      </c>
      <c r="AF84" s="137">
        <f t="shared" si="16"/>
        <v>0</v>
      </c>
      <c r="AG84" s="137">
        <f t="shared" si="16"/>
        <v>0</v>
      </c>
      <c r="AH84" s="137">
        <f t="shared" si="16"/>
        <v>0</v>
      </c>
    </row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</sheetData>
  <sheetProtection formatCells="0" formatRows="0" insertRows="0" sort="0" autoFilter="0"/>
  <autoFilter ref="C17:C73" xr:uid="{00000000-0001-0000-0500-000000000000}"/>
  <mergeCells count="4">
    <mergeCell ref="A11:B11"/>
    <mergeCell ref="A12:B12"/>
    <mergeCell ref="A13:B13"/>
    <mergeCell ref="A15:B15"/>
  </mergeCells>
  <conditionalFormatting sqref="D76:AJ76">
    <cfRule type="cellIs" dxfId="15" priority="2" operator="lessThan">
      <formula>0</formula>
    </cfRule>
  </conditionalFormatting>
  <conditionalFormatting sqref="D78:AJ78">
    <cfRule type="cellIs" dxfId="14" priority="1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500-000000000000}">
          <x14:formula1>
            <xm:f>'Fluxo de Caixa consolidado'!$B$5:$B$13</xm:f>
          </x14:formula1>
          <xm:sqref>C7:C14</xm:sqref>
        </x14:dataValidation>
        <x14:dataValidation type="list" allowBlank="1" showInputMessage="1" showErrorMessage="1" xr:uid="{00000000-0002-0000-0500-000001000000}">
          <x14:formula1>
            <xm:f>'Fluxo de Caixa consolidado'!$B$17:$B$107</xm:f>
          </x14:formula1>
          <xm:sqref>C18:C74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3:AL113"/>
  <sheetViews>
    <sheetView showGridLines="0" zoomScale="80" zoomScaleNormal="80" workbookViewId="0">
      <selection activeCell="B4" sqref="B4"/>
    </sheetView>
  </sheetViews>
  <sheetFormatPr baseColWidth="10" defaultColWidth="9.1640625" defaultRowHeight="15" x14ac:dyDescent="0.2"/>
  <cols>
    <col min="1" max="1" width="3.5" style="1" customWidth="1"/>
    <col min="2" max="2" width="13.5" style="1" bestFit="1" customWidth="1"/>
    <col min="3" max="3" width="22.83203125" style="1" bestFit="1" customWidth="1"/>
    <col min="4" max="33" width="11.33203125" style="1" customWidth="1"/>
    <col min="34" max="34" width="11.33203125" style="1" hidden="1" customWidth="1"/>
    <col min="35" max="35" width="2.33203125" style="1" customWidth="1"/>
    <col min="36" max="36" width="14.83203125" style="1" customWidth="1"/>
    <col min="37" max="37" width="10.83203125" style="1" bestFit="1" customWidth="1"/>
    <col min="38" max="16384" width="9.1640625" style="1"/>
  </cols>
  <sheetData>
    <row r="3" spans="2:36" ht="18" customHeight="1" thickBot="1" x14ac:dyDescent="0.3">
      <c r="C3" s="21" t="str">
        <f>"Planilha fluxo de caixa diário - "&amp;B5</f>
        <v>Planilha fluxo de caixa diário - junho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46"/>
    </row>
    <row r="4" spans="2:36" x14ac:dyDescent="0.2">
      <c r="B4" s="69">
        <v>44348</v>
      </c>
      <c r="C4" s="19" t="s">
        <v>1</v>
      </c>
      <c r="D4" s="70">
        <f>B4</f>
        <v>44348</v>
      </c>
      <c r="E4" s="70">
        <f t="shared" ref="E4:AH4" si="0">D4+1</f>
        <v>44349</v>
      </c>
      <c r="F4" s="70">
        <f t="shared" si="0"/>
        <v>44350</v>
      </c>
      <c r="G4" s="70">
        <f t="shared" si="0"/>
        <v>44351</v>
      </c>
      <c r="H4" s="70">
        <f t="shared" si="0"/>
        <v>44352</v>
      </c>
      <c r="I4" s="70">
        <f t="shared" si="0"/>
        <v>44353</v>
      </c>
      <c r="J4" s="70">
        <f t="shared" si="0"/>
        <v>44354</v>
      </c>
      <c r="K4" s="70">
        <f t="shared" si="0"/>
        <v>44355</v>
      </c>
      <c r="L4" s="70">
        <f t="shared" si="0"/>
        <v>44356</v>
      </c>
      <c r="M4" s="70">
        <f t="shared" si="0"/>
        <v>44357</v>
      </c>
      <c r="N4" s="70">
        <f t="shared" si="0"/>
        <v>44358</v>
      </c>
      <c r="O4" s="70">
        <f t="shared" si="0"/>
        <v>44359</v>
      </c>
      <c r="P4" s="70">
        <f t="shared" si="0"/>
        <v>44360</v>
      </c>
      <c r="Q4" s="70">
        <f t="shared" si="0"/>
        <v>44361</v>
      </c>
      <c r="R4" s="70">
        <f t="shared" si="0"/>
        <v>44362</v>
      </c>
      <c r="S4" s="70">
        <f t="shared" si="0"/>
        <v>44363</v>
      </c>
      <c r="T4" s="70">
        <f t="shared" si="0"/>
        <v>44364</v>
      </c>
      <c r="U4" s="70">
        <f t="shared" si="0"/>
        <v>44365</v>
      </c>
      <c r="V4" s="70">
        <f t="shared" si="0"/>
        <v>44366</v>
      </c>
      <c r="W4" s="70">
        <f t="shared" si="0"/>
        <v>44367</v>
      </c>
      <c r="X4" s="70">
        <f t="shared" si="0"/>
        <v>44368</v>
      </c>
      <c r="Y4" s="70">
        <f t="shared" si="0"/>
        <v>44369</v>
      </c>
      <c r="Z4" s="70">
        <f t="shared" si="0"/>
        <v>44370</v>
      </c>
      <c r="AA4" s="70">
        <f t="shared" si="0"/>
        <v>44371</v>
      </c>
      <c r="AB4" s="70">
        <f t="shared" si="0"/>
        <v>44372</v>
      </c>
      <c r="AC4" s="70">
        <f t="shared" si="0"/>
        <v>44373</v>
      </c>
      <c r="AD4" s="70">
        <f t="shared" si="0"/>
        <v>44374</v>
      </c>
      <c r="AE4" s="70">
        <f t="shared" si="0"/>
        <v>44375</v>
      </c>
      <c r="AF4" s="70">
        <f t="shared" si="0"/>
        <v>44376</v>
      </c>
      <c r="AG4" s="71">
        <f t="shared" si="0"/>
        <v>44377</v>
      </c>
      <c r="AH4" s="71">
        <f t="shared" si="0"/>
        <v>44378</v>
      </c>
      <c r="AI4" s="27"/>
      <c r="AJ4" s="47" t="s">
        <v>0</v>
      </c>
    </row>
    <row r="5" spans="2:36" s="20" customFormat="1" ht="18" customHeight="1" thickBot="1" x14ac:dyDescent="0.25">
      <c r="B5" s="74" t="str">
        <f>TEXT(B4,"Mmmm")</f>
        <v>junho</v>
      </c>
      <c r="C5" s="22" t="s">
        <v>22</v>
      </c>
      <c r="D5" s="72" t="str">
        <f t="shared" ref="D5:AH5" si="1">IF(D$4&lt;&gt;"",TEXT(D$4,"ddd"),"")</f>
        <v>ter</v>
      </c>
      <c r="E5" s="72" t="str">
        <f t="shared" si="1"/>
        <v>qua</v>
      </c>
      <c r="F5" s="72" t="str">
        <f t="shared" si="1"/>
        <v>qui</v>
      </c>
      <c r="G5" s="72" t="str">
        <f t="shared" si="1"/>
        <v>sex</v>
      </c>
      <c r="H5" s="72" t="str">
        <f t="shared" si="1"/>
        <v>sáb</v>
      </c>
      <c r="I5" s="72" t="str">
        <f t="shared" si="1"/>
        <v>dom</v>
      </c>
      <c r="J5" s="72" t="str">
        <f t="shared" si="1"/>
        <v>seg</v>
      </c>
      <c r="K5" s="72" t="str">
        <f t="shared" si="1"/>
        <v>ter</v>
      </c>
      <c r="L5" s="72" t="str">
        <f t="shared" si="1"/>
        <v>qua</v>
      </c>
      <c r="M5" s="72" t="str">
        <f t="shared" si="1"/>
        <v>qui</v>
      </c>
      <c r="N5" s="72" t="str">
        <f t="shared" si="1"/>
        <v>sex</v>
      </c>
      <c r="O5" s="72" t="str">
        <f t="shared" si="1"/>
        <v>sáb</v>
      </c>
      <c r="P5" s="72" t="str">
        <f t="shared" si="1"/>
        <v>dom</v>
      </c>
      <c r="Q5" s="72" t="str">
        <f t="shared" si="1"/>
        <v>seg</v>
      </c>
      <c r="R5" s="72" t="str">
        <f t="shared" si="1"/>
        <v>ter</v>
      </c>
      <c r="S5" s="72" t="str">
        <f t="shared" si="1"/>
        <v>qua</v>
      </c>
      <c r="T5" s="72" t="str">
        <f t="shared" si="1"/>
        <v>qui</v>
      </c>
      <c r="U5" s="72" t="str">
        <f t="shared" si="1"/>
        <v>sex</v>
      </c>
      <c r="V5" s="72" t="str">
        <f t="shared" si="1"/>
        <v>sáb</v>
      </c>
      <c r="W5" s="72" t="str">
        <f t="shared" si="1"/>
        <v>dom</v>
      </c>
      <c r="X5" s="72" t="str">
        <f t="shared" si="1"/>
        <v>seg</v>
      </c>
      <c r="Y5" s="72" t="str">
        <f t="shared" si="1"/>
        <v>ter</v>
      </c>
      <c r="Z5" s="72" t="str">
        <f t="shared" si="1"/>
        <v>qua</v>
      </c>
      <c r="AA5" s="72" t="str">
        <f t="shared" si="1"/>
        <v>qui</v>
      </c>
      <c r="AB5" s="72" t="str">
        <f t="shared" si="1"/>
        <v>sex</v>
      </c>
      <c r="AC5" s="72" t="str">
        <f t="shared" si="1"/>
        <v>sáb</v>
      </c>
      <c r="AD5" s="72" t="str">
        <f t="shared" si="1"/>
        <v>dom</v>
      </c>
      <c r="AE5" s="72" t="str">
        <f t="shared" si="1"/>
        <v>seg</v>
      </c>
      <c r="AF5" s="72" t="str">
        <f t="shared" si="1"/>
        <v>ter</v>
      </c>
      <c r="AG5" s="73" t="str">
        <f t="shared" si="1"/>
        <v>qua</v>
      </c>
      <c r="AH5" s="73" t="str">
        <f t="shared" si="1"/>
        <v>qui</v>
      </c>
      <c r="AI5" s="26"/>
      <c r="AJ5" s="48" t="s">
        <v>21</v>
      </c>
    </row>
    <row r="6" spans="2:36" s="10" customFormat="1" x14ac:dyDescent="0.2">
      <c r="C6" s="16" t="s">
        <v>2</v>
      </c>
      <c r="D6" s="24" t="s">
        <v>21</v>
      </c>
      <c r="E6" s="24" t="s">
        <v>21</v>
      </c>
      <c r="F6" s="24" t="s">
        <v>21</v>
      </c>
      <c r="G6" s="24" t="s">
        <v>21</v>
      </c>
      <c r="H6" s="24" t="s">
        <v>21</v>
      </c>
      <c r="I6" s="24" t="s">
        <v>21</v>
      </c>
      <c r="J6" s="24" t="s">
        <v>21</v>
      </c>
      <c r="K6" s="24" t="s">
        <v>21</v>
      </c>
      <c r="L6" s="24" t="s">
        <v>21</v>
      </c>
      <c r="M6" s="24" t="s">
        <v>21</v>
      </c>
      <c r="N6" s="24" t="s">
        <v>21</v>
      </c>
      <c r="O6" s="24" t="s">
        <v>21</v>
      </c>
      <c r="P6" s="24" t="s">
        <v>21</v>
      </c>
      <c r="Q6" s="24" t="s">
        <v>21</v>
      </c>
      <c r="R6" s="24" t="s">
        <v>21</v>
      </c>
      <c r="S6" s="24" t="s">
        <v>21</v>
      </c>
      <c r="T6" s="24" t="s">
        <v>21</v>
      </c>
      <c r="U6" s="24" t="s">
        <v>21</v>
      </c>
      <c r="V6" s="24" t="s">
        <v>21</v>
      </c>
      <c r="W6" s="24" t="s">
        <v>21</v>
      </c>
      <c r="X6" s="24" t="s">
        <v>21</v>
      </c>
      <c r="Y6" s="24" t="s">
        <v>21</v>
      </c>
      <c r="Z6" s="24" t="s">
        <v>21</v>
      </c>
      <c r="AA6" s="24" t="s">
        <v>21</v>
      </c>
      <c r="AB6" s="24" t="s">
        <v>21</v>
      </c>
      <c r="AC6" s="24" t="s">
        <v>21</v>
      </c>
      <c r="AD6" s="24" t="s">
        <v>21</v>
      </c>
      <c r="AE6" s="24" t="s">
        <v>21</v>
      </c>
      <c r="AF6" s="24" t="s">
        <v>21</v>
      </c>
      <c r="AG6" s="25" t="s">
        <v>21</v>
      </c>
      <c r="AH6" s="25" t="s">
        <v>21</v>
      </c>
      <c r="AI6" s="28"/>
      <c r="AJ6" s="49" t="s">
        <v>2</v>
      </c>
    </row>
    <row r="7" spans="2:36" x14ac:dyDescent="0.2">
      <c r="C7" s="104" t="s">
        <v>25</v>
      </c>
      <c r="D7" s="40"/>
      <c r="E7" s="40"/>
      <c r="F7" s="40"/>
      <c r="G7" s="40"/>
      <c r="H7" s="40"/>
      <c r="I7" s="40"/>
      <c r="J7" s="40"/>
      <c r="K7" s="42"/>
      <c r="L7" s="40"/>
      <c r="M7" s="40"/>
      <c r="N7" s="40"/>
      <c r="O7" s="40"/>
      <c r="P7" s="40"/>
      <c r="Q7" s="40"/>
      <c r="R7" s="40"/>
      <c r="S7" s="40"/>
      <c r="T7" s="40"/>
      <c r="U7" s="40"/>
      <c r="V7" s="43"/>
      <c r="W7" s="40"/>
      <c r="X7" s="40"/>
      <c r="Y7" s="40"/>
      <c r="Z7" s="43"/>
      <c r="AA7" s="40"/>
      <c r="AB7" s="40"/>
      <c r="AC7" s="40"/>
      <c r="AD7" s="40"/>
      <c r="AE7" s="40"/>
      <c r="AF7" s="40"/>
      <c r="AG7" s="44"/>
      <c r="AH7" s="44"/>
      <c r="AI7" s="30"/>
      <c r="AJ7" s="67">
        <f t="shared" ref="AJ7:AJ15" si="2">SUM(D7:AH7)</f>
        <v>0</v>
      </c>
    </row>
    <row r="8" spans="2:36" x14ac:dyDescent="0.2">
      <c r="C8" s="104" t="s">
        <v>26</v>
      </c>
      <c r="D8" s="40"/>
      <c r="E8" s="40"/>
      <c r="F8" s="40"/>
      <c r="G8" s="42"/>
      <c r="H8" s="40"/>
      <c r="I8" s="40"/>
      <c r="J8" s="40"/>
      <c r="K8" s="129" t="s">
        <v>37</v>
      </c>
      <c r="L8" s="40"/>
      <c r="M8" s="40"/>
      <c r="N8" s="40"/>
      <c r="O8" s="40"/>
      <c r="P8" s="40"/>
      <c r="Q8" s="40"/>
      <c r="R8" s="40"/>
      <c r="S8" s="117"/>
      <c r="T8" s="40"/>
      <c r="U8" s="40"/>
      <c r="V8" s="43"/>
      <c r="W8" s="40"/>
      <c r="X8" s="40"/>
      <c r="Y8" s="40"/>
      <c r="Z8" s="43"/>
      <c r="AA8" s="40"/>
      <c r="AB8" s="40"/>
      <c r="AC8" s="40"/>
      <c r="AD8" s="40"/>
      <c r="AE8" s="40"/>
      <c r="AF8" s="40"/>
      <c r="AG8" s="44"/>
      <c r="AH8" s="44"/>
      <c r="AI8" s="30"/>
      <c r="AJ8" s="67">
        <f t="shared" si="2"/>
        <v>0</v>
      </c>
    </row>
    <row r="9" spans="2:36" x14ac:dyDescent="0.2">
      <c r="C9" s="104" t="s">
        <v>27</v>
      </c>
      <c r="D9" s="40"/>
      <c r="E9" s="40"/>
      <c r="F9" s="40"/>
      <c r="G9" s="42"/>
      <c r="H9" s="40"/>
      <c r="I9" s="40"/>
      <c r="J9" s="40"/>
      <c r="K9" s="42"/>
      <c r="L9" s="40"/>
      <c r="M9" s="40"/>
      <c r="N9" s="40"/>
      <c r="O9" s="40"/>
      <c r="P9" s="40"/>
      <c r="Q9" s="40"/>
      <c r="R9" s="40"/>
      <c r="S9" s="40"/>
      <c r="T9" s="40"/>
      <c r="U9" s="40"/>
      <c r="V9" s="43"/>
      <c r="W9" s="40"/>
      <c r="X9" s="40"/>
      <c r="Y9" s="40"/>
      <c r="Z9" s="43"/>
      <c r="AA9" s="40"/>
      <c r="AB9" s="40"/>
      <c r="AC9" s="40"/>
      <c r="AD9" s="40"/>
      <c r="AE9" s="40"/>
      <c r="AF9" s="40"/>
      <c r="AG9" s="44"/>
      <c r="AH9" s="44"/>
      <c r="AI9" s="30"/>
      <c r="AJ9" s="67">
        <f t="shared" si="2"/>
        <v>0</v>
      </c>
    </row>
    <row r="10" spans="2:36" x14ac:dyDescent="0.2">
      <c r="C10" s="104" t="s">
        <v>31</v>
      </c>
      <c r="D10" s="40"/>
      <c r="E10" s="40"/>
      <c r="F10" s="40"/>
      <c r="G10" s="42"/>
      <c r="H10" s="40"/>
      <c r="I10" s="40"/>
      <c r="J10" s="40"/>
      <c r="K10" s="42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3"/>
      <c r="W10" s="40"/>
      <c r="X10" s="40"/>
      <c r="Y10" s="40"/>
      <c r="Z10" s="43"/>
      <c r="AA10" s="40"/>
      <c r="AB10" s="40"/>
      <c r="AC10" s="40"/>
      <c r="AD10" s="40"/>
      <c r="AE10" s="40"/>
      <c r="AF10" s="40"/>
      <c r="AG10" s="44"/>
      <c r="AH10" s="44"/>
      <c r="AI10" s="30"/>
      <c r="AJ10" s="67">
        <f t="shared" si="2"/>
        <v>0</v>
      </c>
    </row>
    <row r="11" spans="2:36" x14ac:dyDescent="0.2">
      <c r="C11" s="104" t="s">
        <v>35</v>
      </c>
      <c r="D11" s="40"/>
      <c r="E11" s="40"/>
      <c r="F11" s="40"/>
      <c r="G11" s="42"/>
      <c r="H11" s="40"/>
      <c r="I11" s="40"/>
      <c r="J11" s="40"/>
      <c r="K11" s="42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3"/>
      <c r="W11" s="40"/>
      <c r="X11" s="40"/>
      <c r="Y11" s="40"/>
      <c r="Z11" s="43"/>
      <c r="AA11" s="40"/>
      <c r="AB11" s="40"/>
      <c r="AC11" s="40"/>
      <c r="AD11" s="40"/>
      <c r="AE11" s="40"/>
      <c r="AF11" s="40"/>
      <c r="AG11" s="44"/>
      <c r="AH11" s="44"/>
      <c r="AI11" s="30"/>
      <c r="AJ11" s="67">
        <f t="shared" si="2"/>
        <v>0</v>
      </c>
    </row>
    <row r="12" spans="2:36" x14ac:dyDescent="0.2">
      <c r="C12" s="104" t="s">
        <v>36</v>
      </c>
      <c r="D12" s="40"/>
      <c r="E12" s="40"/>
      <c r="F12" s="40"/>
      <c r="G12" s="42"/>
      <c r="H12" s="40"/>
      <c r="I12" s="40"/>
      <c r="J12" s="40"/>
      <c r="K12" s="42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3"/>
      <c r="W12" s="40"/>
      <c r="X12" s="40"/>
      <c r="Y12" s="40"/>
      <c r="Z12" s="43"/>
      <c r="AA12" s="40"/>
      <c r="AB12" s="40"/>
      <c r="AC12" s="40"/>
      <c r="AD12" s="40"/>
      <c r="AE12" s="40"/>
      <c r="AF12" s="40"/>
      <c r="AG12" s="44"/>
      <c r="AH12" s="44"/>
      <c r="AI12" s="30"/>
      <c r="AJ12" s="67">
        <f t="shared" si="2"/>
        <v>0</v>
      </c>
    </row>
    <row r="13" spans="2:36" x14ac:dyDescent="0.2">
      <c r="C13" s="104"/>
      <c r="D13" s="40"/>
      <c r="E13" s="40"/>
      <c r="F13" s="40"/>
      <c r="G13" s="42"/>
      <c r="H13" s="40"/>
      <c r="I13" s="40"/>
      <c r="J13" s="40"/>
      <c r="K13" s="42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3"/>
      <c r="W13" s="40"/>
      <c r="X13" s="40"/>
      <c r="Y13" s="40"/>
      <c r="Z13" s="43"/>
      <c r="AA13" s="40"/>
      <c r="AB13" s="40"/>
      <c r="AC13" s="40"/>
      <c r="AD13" s="40"/>
      <c r="AE13" s="40"/>
      <c r="AF13" s="40"/>
      <c r="AG13" s="44"/>
      <c r="AH13" s="44"/>
      <c r="AI13" s="30"/>
      <c r="AJ13" s="67">
        <f t="shared" si="2"/>
        <v>0</v>
      </c>
    </row>
    <row r="14" spans="2:36" s="10" customFormat="1" hidden="1" x14ac:dyDescent="0.2">
      <c r="C14" s="104"/>
      <c r="D14" s="36"/>
      <c r="E14" s="36"/>
      <c r="F14" s="36"/>
      <c r="G14" s="37"/>
      <c r="H14" s="36"/>
      <c r="I14" s="36"/>
      <c r="J14" s="36"/>
      <c r="K14" s="37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8"/>
      <c r="W14" s="36"/>
      <c r="X14" s="36"/>
      <c r="Y14" s="36"/>
      <c r="Z14" s="38"/>
      <c r="AA14" s="36"/>
      <c r="AB14" s="36"/>
      <c r="AC14" s="36"/>
      <c r="AD14" s="36"/>
      <c r="AE14" s="36"/>
      <c r="AF14" s="36"/>
      <c r="AG14" s="39"/>
      <c r="AH14" s="39"/>
      <c r="AI14" s="29"/>
      <c r="AJ14" s="67">
        <f t="shared" si="2"/>
        <v>0</v>
      </c>
    </row>
    <row r="15" spans="2:36" s="10" customFormat="1" ht="16" thickBot="1" x14ac:dyDescent="0.25">
      <c r="C15" s="8" t="s">
        <v>3</v>
      </c>
      <c r="D15" s="50">
        <f t="shared" ref="D15:AH15" si="3">SUM(D7:D14)</f>
        <v>0</v>
      </c>
      <c r="E15" s="50">
        <f t="shared" si="3"/>
        <v>0</v>
      </c>
      <c r="F15" s="50">
        <f t="shared" si="3"/>
        <v>0</v>
      </c>
      <c r="G15" s="51">
        <f t="shared" si="3"/>
        <v>0</v>
      </c>
      <c r="H15" s="50">
        <f t="shared" si="3"/>
        <v>0</v>
      </c>
      <c r="I15" s="50">
        <f t="shared" si="3"/>
        <v>0</v>
      </c>
      <c r="J15" s="50">
        <f t="shared" si="3"/>
        <v>0</v>
      </c>
      <c r="K15" s="51">
        <f t="shared" si="3"/>
        <v>0</v>
      </c>
      <c r="L15" s="50">
        <f t="shared" si="3"/>
        <v>0</v>
      </c>
      <c r="M15" s="50">
        <f t="shared" si="3"/>
        <v>0</v>
      </c>
      <c r="N15" s="50">
        <f t="shared" si="3"/>
        <v>0</v>
      </c>
      <c r="O15" s="50">
        <f t="shared" si="3"/>
        <v>0</v>
      </c>
      <c r="P15" s="50">
        <f t="shared" si="3"/>
        <v>0</v>
      </c>
      <c r="Q15" s="50">
        <f t="shared" si="3"/>
        <v>0</v>
      </c>
      <c r="R15" s="50">
        <f t="shared" si="3"/>
        <v>0</v>
      </c>
      <c r="S15" s="50">
        <f t="shared" si="3"/>
        <v>0</v>
      </c>
      <c r="T15" s="50">
        <f t="shared" si="3"/>
        <v>0</v>
      </c>
      <c r="U15" s="50">
        <f t="shared" si="3"/>
        <v>0</v>
      </c>
      <c r="V15" s="52">
        <f t="shared" si="3"/>
        <v>0</v>
      </c>
      <c r="W15" s="50">
        <f t="shared" si="3"/>
        <v>0</v>
      </c>
      <c r="X15" s="50">
        <f t="shared" si="3"/>
        <v>0</v>
      </c>
      <c r="Y15" s="50">
        <f t="shared" si="3"/>
        <v>0</v>
      </c>
      <c r="Z15" s="52">
        <f t="shared" si="3"/>
        <v>0</v>
      </c>
      <c r="AA15" s="50">
        <f t="shared" si="3"/>
        <v>0</v>
      </c>
      <c r="AB15" s="50">
        <f t="shared" si="3"/>
        <v>0</v>
      </c>
      <c r="AC15" s="50">
        <f t="shared" si="3"/>
        <v>0</v>
      </c>
      <c r="AD15" s="50">
        <f t="shared" si="3"/>
        <v>0</v>
      </c>
      <c r="AE15" s="50">
        <f t="shared" si="3"/>
        <v>0</v>
      </c>
      <c r="AF15" s="50">
        <f t="shared" si="3"/>
        <v>0</v>
      </c>
      <c r="AG15" s="53">
        <f t="shared" si="3"/>
        <v>0</v>
      </c>
      <c r="AH15" s="53">
        <f t="shared" si="3"/>
        <v>0</v>
      </c>
      <c r="AI15" s="31"/>
      <c r="AJ15" s="62">
        <f t="shared" si="2"/>
        <v>0</v>
      </c>
    </row>
    <row r="16" spans="2:36" s="10" customFormat="1" ht="6.75" customHeight="1" x14ac:dyDescent="0.2"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32"/>
      <c r="AJ16" s="63"/>
    </row>
    <row r="17" spans="3:36" x14ac:dyDescent="0.2">
      <c r="C17" s="23" t="s">
        <v>4</v>
      </c>
      <c r="D17" s="127">
        <f>D4</f>
        <v>44348</v>
      </c>
      <c r="E17" s="128">
        <f t="shared" ref="E17:AF17" si="4">E4</f>
        <v>44349</v>
      </c>
      <c r="F17" s="128">
        <f t="shared" si="4"/>
        <v>44350</v>
      </c>
      <c r="G17" s="128">
        <f t="shared" si="4"/>
        <v>44351</v>
      </c>
      <c r="H17" s="128">
        <f t="shared" si="4"/>
        <v>44352</v>
      </c>
      <c r="I17" s="128">
        <f t="shared" si="4"/>
        <v>44353</v>
      </c>
      <c r="J17" s="128">
        <f t="shared" si="4"/>
        <v>44354</v>
      </c>
      <c r="K17" s="128">
        <f t="shared" si="4"/>
        <v>44355</v>
      </c>
      <c r="L17" s="128">
        <f t="shared" si="4"/>
        <v>44356</v>
      </c>
      <c r="M17" s="128">
        <f t="shared" si="4"/>
        <v>44357</v>
      </c>
      <c r="N17" s="128">
        <f t="shared" si="4"/>
        <v>44358</v>
      </c>
      <c r="O17" s="128">
        <f t="shared" si="4"/>
        <v>44359</v>
      </c>
      <c r="P17" s="128">
        <f t="shared" si="4"/>
        <v>44360</v>
      </c>
      <c r="Q17" s="128">
        <f t="shared" si="4"/>
        <v>44361</v>
      </c>
      <c r="R17" s="128">
        <f t="shared" si="4"/>
        <v>44362</v>
      </c>
      <c r="S17" s="128">
        <f t="shared" si="4"/>
        <v>44363</v>
      </c>
      <c r="T17" s="128">
        <f t="shared" si="4"/>
        <v>44364</v>
      </c>
      <c r="U17" s="128">
        <f t="shared" si="4"/>
        <v>44365</v>
      </c>
      <c r="V17" s="128">
        <f t="shared" si="4"/>
        <v>44366</v>
      </c>
      <c r="W17" s="128">
        <f t="shared" si="4"/>
        <v>44367</v>
      </c>
      <c r="X17" s="128">
        <f t="shared" si="4"/>
        <v>44368</v>
      </c>
      <c r="Y17" s="128">
        <f t="shared" si="4"/>
        <v>44369</v>
      </c>
      <c r="Z17" s="128">
        <f t="shared" si="4"/>
        <v>44370</v>
      </c>
      <c r="AA17" s="128">
        <f t="shared" si="4"/>
        <v>44371</v>
      </c>
      <c r="AB17" s="128">
        <f t="shared" si="4"/>
        <v>44372</v>
      </c>
      <c r="AC17" s="128">
        <f t="shared" si="4"/>
        <v>44373</v>
      </c>
      <c r="AD17" s="128">
        <f t="shared" si="4"/>
        <v>44374</v>
      </c>
      <c r="AE17" s="128">
        <f t="shared" si="4"/>
        <v>44375</v>
      </c>
      <c r="AF17" s="128">
        <f t="shared" si="4"/>
        <v>44376</v>
      </c>
      <c r="AG17" s="126">
        <f t="shared" ref="AG17:AH17" si="5">AG4</f>
        <v>44377</v>
      </c>
      <c r="AH17" s="126">
        <f t="shared" si="5"/>
        <v>44378</v>
      </c>
      <c r="AI17" s="15"/>
      <c r="AJ17" s="64" t="s">
        <v>4</v>
      </c>
    </row>
    <row r="18" spans="3:36" x14ac:dyDescent="0.2">
      <c r="C18" s="105"/>
      <c r="D18" s="40"/>
      <c r="E18" s="40"/>
      <c r="F18" s="40"/>
      <c r="G18" s="42"/>
      <c r="H18" s="40"/>
      <c r="I18" s="40"/>
      <c r="J18" s="40"/>
      <c r="K18" s="42"/>
      <c r="L18" s="40"/>
      <c r="M18" s="121"/>
      <c r="N18" s="121"/>
      <c r="O18" s="121"/>
      <c r="P18" s="40"/>
      <c r="Q18" s="40"/>
      <c r="R18" s="40"/>
      <c r="S18" s="40"/>
      <c r="T18" s="40"/>
      <c r="U18" s="40"/>
      <c r="V18" s="43"/>
      <c r="W18" s="40"/>
      <c r="X18" s="40"/>
      <c r="Y18" s="40"/>
      <c r="Z18" s="43"/>
      <c r="AA18" s="40"/>
      <c r="AB18" s="40"/>
      <c r="AC18" s="40"/>
      <c r="AD18" s="40"/>
      <c r="AE18" s="40"/>
      <c r="AF18" s="40"/>
      <c r="AG18" s="44"/>
      <c r="AH18" s="44"/>
      <c r="AI18" s="33"/>
      <c r="AJ18" s="68">
        <f t="shared" ref="AJ18:AJ74" si="6">SUM(D18:AH18)</f>
        <v>0</v>
      </c>
    </row>
    <row r="19" spans="3:36" x14ac:dyDescent="0.2">
      <c r="C19" s="105"/>
      <c r="D19" s="40"/>
      <c r="E19" s="40"/>
      <c r="F19" s="40"/>
      <c r="G19" s="42"/>
      <c r="H19" s="40"/>
      <c r="I19" s="40"/>
      <c r="J19" s="40"/>
      <c r="K19" s="42"/>
      <c r="L19" s="40"/>
      <c r="M19" s="121"/>
      <c r="N19" s="40"/>
      <c r="O19" s="40"/>
      <c r="P19" s="40"/>
      <c r="Q19" s="40"/>
      <c r="R19" s="40"/>
      <c r="S19" s="40"/>
      <c r="T19" s="40"/>
      <c r="U19" s="40"/>
      <c r="V19" s="43"/>
      <c r="W19" s="40"/>
      <c r="X19" s="40"/>
      <c r="Y19" s="40"/>
      <c r="Z19" s="43"/>
      <c r="AA19" s="40"/>
      <c r="AB19" s="40"/>
      <c r="AC19" s="40"/>
      <c r="AD19" s="40"/>
      <c r="AE19" s="40"/>
      <c r="AF19" s="40"/>
      <c r="AG19" s="44"/>
      <c r="AH19" s="44"/>
      <c r="AI19" s="33"/>
      <c r="AJ19" s="68">
        <f t="shared" si="6"/>
        <v>0</v>
      </c>
    </row>
    <row r="20" spans="3:36" x14ac:dyDescent="0.2">
      <c r="C20" s="105"/>
      <c r="D20" s="40"/>
      <c r="E20" s="40"/>
      <c r="F20" s="40"/>
      <c r="G20" s="42"/>
      <c r="H20" s="40"/>
      <c r="I20" s="40"/>
      <c r="J20" s="40"/>
      <c r="K20" s="42"/>
      <c r="L20" s="40"/>
      <c r="M20" s="121"/>
      <c r="N20" s="40"/>
      <c r="O20" s="40"/>
      <c r="P20" s="40"/>
      <c r="Q20" s="40"/>
      <c r="R20" s="40"/>
      <c r="S20" s="40"/>
      <c r="T20" s="40"/>
      <c r="U20" s="40"/>
      <c r="V20" s="43"/>
      <c r="W20" s="40"/>
      <c r="X20" s="40"/>
      <c r="Y20" s="40"/>
      <c r="Z20" s="43"/>
      <c r="AA20" s="40"/>
      <c r="AB20" s="40"/>
      <c r="AC20" s="40"/>
      <c r="AD20" s="40"/>
      <c r="AE20" s="40"/>
      <c r="AF20" s="40"/>
      <c r="AG20" s="44"/>
      <c r="AH20" s="44"/>
      <c r="AI20" s="33"/>
      <c r="AJ20" s="68">
        <f t="shared" si="6"/>
        <v>0</v>
      </c>
    </row>
    <row r="21" spans="3:36" x14ac:dyDescent="0.2">
      <c r="C21" s="105"/>
      <c r="D21" s="40"/>
      <c r="E21" s="40"/>
      <c r="F21" s="40"/>
      <c r="G21" s="42"/>
      <c r="H21" s="40"/>
      <c r="I21" s="40"/>
      <c r="J21" s="40"/>
      <c r="K21" s="42"/>
      <c r="L21" s="40"/>
      <c r="M21" s="121"/>
      <c r="N21" s="121"/>
      <c r="O21" s="121"/>
      <c r="P21" s="121"/>
      <c r="Q21" s="121"/>
      <c r="R21" s="121"/>
      <c r="S21" s="121"/>
      <c r="T21" s="121"/>
      <c r="U21" s="121"/>
      <c r="V21" s="122"/>
      <c r="W21" s="121"/>
      <c r="X21" s="121"/>
      <c r="Y21" s="121"/>
      <c r="Z21" s="43"/>
      <c r="AA21" s="40"/>
      <c r="AB21" s="40"/>
      <c r="AC21" s="40"/>
      <c r="AD21" s="40"/>
      <c r="AE21" s="40"/>
      <c r="AF21" s="40"/>
      <c r="AG21" s="44"/>
      <c r="AH21" s="44"/>
      <c r="AI21" s="33"/>
      <c r="AJ21" s="68">
        <f t="shared" si="6"/>
        <v>0</v>
      </c>
    </row>
    <row r="22" spans="3:36" x14ac:dyDescent="0.2">
      <c r="C22" s="105"/>
      <c r="D22" s="40"/>
      <c r="E22" s="40"/>
      <c r="F22" s="40"/>
      <c r="G22" s="42"/>
      <c r="H22" s="40"/>
      <c r="I22" s="40"/>
      <c r="J22" s="40"/>
      <c r="K22" s="42"/>
      <c r="L22" s="40"/>
      <c r="M22" s="121"/>
      <c r="N22" s="121"/>
      <c r="O22" s="40"/>
      <c r="P22" s="40"/>
      <c r="Q22" s="40"/>
      <c r="R22" s="40"/>
      <c r="S22" s="40"/>
      <c r="T22" s="40"/>
      <c r="U22" s="40"/>
      <c r="V22" s="43"/>
      <c r="W22" s="40"/>
      <c r="X22" s="40"/>
      <c r="Y22" s="40"/>
      <c r="Z22" s="43"/>
      <c r="AA22" s="40"/>
      <c r="AB22" s="40"/>
      <c r="AC22" s="40"/>
      <c r="AD22" s="40"/>
      <c r="AE22" s="40"/>
      <c r="AF22" s="40"/>
      <c r="AG22" s="44"/>
      <c r="AH22" s="44"/>
      <c r="AI22" s="33"/>
      <c r="AJ22" s="68">
        <f t="shared" si="6"/>
        <v>0</v>
      </c>
    </row>
    <row r="23" spans="3:36" x14ac:dyDescent="0.2">
      <c r="C23" s="105"/>
      <c r="D23" s="40"/>
      <c r="E23" s="40"/>
      <c r="F23" s="40"/>
      <c r="G23" s="42"/>
      <c r="H23" s="40"/>
      <c r="I23" s="40"/>
      <c r="J23" s="40"/>
      <c r="K23" s="42"/>
      <c r="L23" s="40"/>
      <c r="M23" s="121"/>
      <c r="N23" s="121"/>
      <c r="O23" s="121"/>
      <c r="P23" s="121"/>
      <c r="Q23" s="121"/>
      <c r="R23" s="121"/>
      <c r="S23" s="121"/>
      <c r="T23" s="40"/>
      <c r="U23" s="40"/>
      <c r="V23" s="43"/>
      <c r="W23" s="40"/>
      <c r="X23" s="40"/>
      <c r="Y23" s="40"/>
      <c r="Z23" s="43"/>
      <c r="AA23" s="40"/>
      <c r="AB23" s="40"/>
      <c r="AC23" s="40"/>
      <c r="AD23" s="40"/>
      <c r="AE23" s="40"/>
      <c r="AF23" s="40"/>
      <c r="AG23" s="44"/>
      <c r="AH23" s="44"/>
      <c r="AI23" s="33"/>
      <c r="AJ23" s="68">
        <f t="shared" si="6"/>
        <v>0</v>
      </c>
    </row>
    <row r="24" spans="3:36" x14ac:dyDescent="0.2">
      <c r="C24" s="105"/>
      <c r="D24" s="40"/>
      <c r="E24" s="40"/>
      <c r="F24" s="40"/>
      <c r="G24" s="42"/>
      <c r="H24" s="40"/>
      <c r="I24" s="40"/>
      <c r="J24" s="40"/>
      <c r="K24" s="42"/>
      <c r="L24" s="40"/>
      <c r="M24" s="121"/>
      <c r="N24" s="40"/>
      <c r="O24" s="40"/>
      <c r="P24" s="40"/>
      <c r="Q24" s="40"/>
      <c r="R24" s="40"/>
      <c r="S24" s="40"/>
      <c r="T24" s="40"/>
      <c r="U24" s="40"/>
      <c r="V24" s="43"/>
      <c r="W24" s="40"/>
      <c r="X24" s="40"/>
      <c r="Y24" s="40"/>
      <c r="Z24" s="43"/>
      <c r="AA24" s="40"/>
      <c r="AB24" s="40"/>
      <c r="AC24" s="40"/>
      <c r="AD24" s="40"/>
      <c r="AE24" s="40"/>
      <c r="AF24" s="40"/>
      <c r="AG24" s="44"/>
      <c r="AH24" s="44"/>
      <c r="AI24" s="33"/>
      <c r="AJ24" s="68">
        <f t="shared" si="6"/>
        <v>0</v>
      </c>
    </row>
    <row r="25" spans="3:36" x14ac:dyDescent="0.2">
      <c r="C25" s="105"/>
      <c r="D25" s="40"/>
      <c r="E25" s="40"/>
      <c r="F25" s="40"/>
      <c r="G25" s="42"/>
      <c r="H25" s="40"/>
      <c r="I25" s="40"/>
      <c r="J25" s="40"/>
      <c r="K25" s="42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3"/>
      <c r="W25" s="40"/>
      <c r="X25" s="40"/>
      <c r="Y25" s="40"/>
      <c r="Z25" s="43"/>
      <c r="AA25" s="40"/>
      <c r="AB25" s="40"/>
      <c r="AC25" s="40"/>
      <c r="AD25" s="40"/>
      <c r="AE25" s="40"/>
      <c r="AF25" s="40"/>
      <c r="AG25" s="44"/>
      <c r="AH25" s="44"/>
      <c r="AI25" s="33"/>
      <c r="AJ25" s="68">
        <f t="shared" si="6"/>
        <v>0</v>
      </c>
    </row>
    <row r="26" spans="3:36" x14ac:dyDescent="0.2">
      <c r="C26" s="105"/>
      <c r="D26" s="40"/>
      <c r="E26" s="40"/>
      <c r="F26" s="40"/>
      <c r="G26" s="42"/>
      <c r="H26" s="40"/>
      <c r="I26" s="40"/>
      <c r="J26" s="40"/>
      <c r="K26" s="42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3"/>
      <c r="W26" s="40"/>
      <c r="X26" s="40"/>
      <c r="Y26" s="40"/>
      <c r="Z26" s="43"/>
      <c r="AA26" s="40"/>
      <c r="AB26" s="40"/>
      <c r="AC26" s="40"/>
      <c r="AD26" s="40"/>
      <c r="AE26" s="40"/>
      <c r="AF26" s="40"/>
      <c r="AG26" s="44"/>
      <c r="AH26" s="44"/>
      <c r="AI26" s="33"/>
      <c r="AJ26" s="68">
        <f t="shared" si="6"/>
        <v>0</v>
      </c>
    </row>
    <row r="27" spans="3:36" x14ac:dyDescent="0.2">
      <c r="C27" s="105"/>
      <c r="D27" s="40"/>
      <c r="E27" s="40"/>
      <c r="F27" s="40"/>
      <c r="G27" s="42"/>
      <c r="H27" s="40"/>
      <c r="I27" s="40"/>
      <c r="J27" s="40"/>
      <c r="K27" s="42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3"/>
      <c r="W27" s="40"/>
      <c r="X27" s="40"/>
      <c r="Y27" s="40"/>
      <c r="Z27" s="43"/>
      <c r="AA27" s="40"/>
      <c r="AB27" s="40"/>
      <c r="AC27" s="40"/>
      <c r="AD27" s="40"/>
      <c r="AE27" s="40"/>
      <c r="AF27" s="40"/>
      <c r="AG27" s="44"/>
      <c r="AH27" s="44"/>
      <c r="AI27" s="33"/>
      <c r="AJ27" s="68">
        <f t="shared" si="6"/>
        <v>0</v>
      </c>
    </row>
    <row r="28" spans="3:36" x14ac:dyDescent="0.2">
      <c r="C28" s="105"/>
      <c r="D28" s="40"/>
      <c r="E28" s="40"/>
      <c r="F28" s="40"/>
      <c r="G28" s="42"/>
      <c r="H28" s="40"/>
      <c r="I28" s="40"/>
      <c r="J28" s="40"/>
      <c r="K28" s="42"/>
      <c r="L28" s="40"/>
      <c r="M28" s="121"/>
      <c r="N28" s="40"/>
      <c r="O28" s="40"/>
      <c r="P28" s="40"/>
      <c r="Q28" s="40"/>
      <c r="R28" s="40"/>
      <c r="S28" s="40"/>
      <c r="T28" s="40"/>
      <c r="U28" s="40"/>
      <c r="V28" s="43"/>
      <c r="W28" s="40"/>
      <c r="X28" s="40"/>
      <c r="Y28" s="40"/>
      <c r="Z28" s="43"/>
      <c r="AA28" s="40"/>
      <c r="AB28" s="40"/>
      <c r="AC28" s="40"/>
      <c r="AD28" s="40"/>
      <c r="AE28" s="40"/>
      <c r="AF28" s="40"/>
      <c r="AG28" s="44"/>
      <c r="AH28" s="44"/>
      <c r="AI28" s="33"/>
      <c r="AJ28" s="68">
        <f t="shared" si="6"/>
        <v>0</v>
      </c>
    </row>
    <row r="29" spans="3:36" x14ac:dyDescent="0.2">
      <c r="C29" s="105"/>
      <c r="D29" s="40"/>
      <c r="E29" s="40"/>
      <c r="F29" s="40"/>
      <c r="G29" s="42"/>
      <c r="H29" s="40"/>
      <c r="I29" s="40"/>
      <c r="J29" s="40"/>
      <c r="K29" s="42"/>
      <c r="L29" s="40"/>
      <c r="M29" s="121"/>
      <c r="N29" s="121"/>
      <c r="O29" s="121"/>
      <c r="P29" s="121"/>
      <c r="Q29" s="121"/>
      <c r="R29" s="40"/>
      <c r="S29" s="40"/>
      <c r="T29" s="40"/>
      <c r="U29" s="40"/>
      <c r="V29" s="43"/>
      <c r="W29" s="40"/>
      <c r="X29" s="40"/>
      <c r="Y29" s="40"/>
      <c r="Z29" s="43"/>
      <c r="AA29" s="40"/>
      <c r="AB29" s="40"/>
      <c r="AC29" s="40"/>
      <c r="AD29" s="40"/>
      <c r="AE29" s="40"/>
      <c r="AF29" s="40"/>
      <c r="AG29" s="44"/>
      <c r="AH29" s="44"/>
      <c r="AI29" s="33"/>
      <c r="AJ29" s="68">
        <f t="shared" si="6"/>
        <v>0</v>
      </c>
    </row>
    <row r="30" spans="3:36" x14ac:dyDescent="0.2">
      <c r="C30" s="105"/>
      <c r="D30" s="40"/>
      <c r="E30" s="40"/>
      <c r="F30" s="40"/>
      <c r="G30" s="42"/>
      <c r="H30" s="40"/>
      <c r="I30" s="40"/>
      <c r="J30" s="40"/>
      <c r="K30" s="42"/>
      <c r="L30" s="40"/>
      <c r="M30" s="121"/>
      <c r="N30" s="121"/>
      <c r="O30" s="121"/>
      <c r="P30" s="121"/>
      <c r="Q30" s="121"/>
      <c r="R30" s="121"/>
      <c r="S30" s="121"/>
      <c r="T30" s="121"/>
      <c r="U30" s="121"/>
      <c r="V30" s="122"/>
      <c r="W30" s="121"/>
      <c r="X30" s="121"/>
      <c r="Y30" s="121"/>
      <c r="Z30" s="122"/>
      <c r="AA30" s="121"/>
      <c r="AB30" s="121"/>
      <c r="AC30" s="121"/>
      <c r="AD30" s="121"/>
      <c r="AE30" s="40"/>
      <c r="AF30" s="40"/>
      <c r="AG30" s="44"/>
      <c r="AH30" s="44"/>
      <c r="AI30" s="33"/>
      <c r="AJ30" s="68">
        <f t="shared" si="6"/>
        <v>0</v>
      </c>
    </row>
    <row r="31" spans="3:36" x14ac:dyDescent="0.2">
      <c r="C31" s="105"/>
      <c r="D31" s="40"/>
      <c r="E31" s="40"/>
      <c r="F31" s="40"/>
      <c r="G31" s="42"/>
      <c r="H31" s="40"/>
      <c r="I31" s="40"/>
      <c r="J31" s="40"/>
      <c r="K31" s="42"/>
      <c r="L31" s="40"/>
      <c r="M31" s="121"/>
      <c r="N31" s="121"/>
      <c r="O31" s="121"/>
      <c r="P31" s="121"/>
      <c r="Q31" s="121"/>
      <c r="R31" s="40"/>
      <c r="S31" s="40"/>
      <c r="T31" s="40"/>
      <c r="U31" s="40"/>
      <c r="V31" s="43"/>
      <c r="W31" s="40"/>
      <c r="X31" s="40"/>
      <c r="Y31" s="40"/>
      <c r="Z31" s="43"/>
      <c r="AA31" s="40"/>
      <c r="AB31" s="40"/>
      <c r="AC31" s="40"/>
      <c r="AD31" s="40"/>
      <c r="AE31" s="40"/>
      <c r="AF31" s="40"/>
      <c r="AG31" s="44"/>
      <c r="AH31" s="44"/>
      <c r="AI31" s="33"/>
      <c r="AJ31" s="68">
        <f t="shared" si="6"/>
        <v>0</v>
      </c>
    </row>
    <row r="32" spans="3:36" x14ac:dyDescent="0.2">
      <c r="C32" s="105"/>
      <c r="D32" s="40"/>
      <c r="E32" s="40"/>
      <c r="F32" s="40"/>
      <c r="G32" s="42"/>
      <c r="H32" s="40"/>
      <c r="I32" s="40"/>
      <c r="J32" s="40"/>
      <c r="K32" s="42"/>
      <c r="L32" s="40"/>
      <c r="M32" s="121"/>
      <c r="N32" s="40"/>
      <c r="O32" s="40"/>
      <c r="P32" s="40"/>
      <c r="Q32" s="40"/>
      <c r="R32" s="40"/>
      <c r="S32" s="40"/>
      <c r="T32" s="40"/>
      <c r="U32" s="40"/>
      <c r="V32" s="43"/>
      <c r="W32" s="40"/>
      <c r="X32" s="40"/>
      <c r="Y32" s="40"/>
      <c r="Z32" s="43"/>
      <c r="AA32" s="40"/>
      <c r="AB32" s="40"/>
      <c r="AC32" s="40"/>
      <c r="AD32" s="40"/>
      <c r="AE32" s="40"/>
      <c r="AF32" s="40"/>
      <c r="AG32" s="44"/>
      <c r="AH32" s="44"/>
      <c r="AI32" s="33"/>
      <c r="AJ32" s="68">
        <f t="shared" si="6"/>
        <v>0</v>
      </c>
    </row>
    <row r="33" spans="3:37" x14ac:dyDescent="0.2">
      <c r="C33" s="105"/>
      <c r="D33" s="40"/>
      <c r="E33" s="40"/>
      <c r="F33" s="40"/>
      <c r="G33" s="42"/>
      <c r="H33" s="40"/>
      <c r="I33" s="40"/>
      <c r="J33" s="40"/>
      <c r="K33" s="42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3"/>
      <c r="W33" s="40"/>
      <c r="X33" s="40"/>
      <c r="Y33" s="40"/>
      <c r="Z33" s="43"/>
      <c r="AA33" s="40"/>
      <c r="AB33" s="40"/>
      <c r="AC33" s="40"/>
      <c r="AD33" s="40"/>
      <c r="AE33" s="40"/>
      <c r="AF33" s="40"/>
      <c r="AG33" s="44"/>
      <c r="AH33" s="44"/>
      <c r="AI33" s="33"/>
      <c r="AJ33" s="68">
        <f t="shared" si="6"/>
        <v>0</v>
      </c>
    </row>
    <row r="34" spans="3:37" x14ac:dyDescent="0.2">
      <c r="C34" s="105"/>
      <c r="D34" s="40"/>
      <c r="E34" s="40"/>
      <c r="F34" s="40"/>
      <c r="G34" s="42"/>
      <c r="H34" s="40"/>
      <c r="I34" s="40"/>
      <c r="J34" s="40"/>
      <c r="K34" s="42"/>
      <c r="L34" s="40"/>
      <c r="M34" s="121"/>
      <c r="N34" s="40"/>
      <c r="O34" s="40"/>
      <c r="P34" s="40"/>
      <c r="Q34" s="40"/>
      <c r="R34" s="40"/>
      <c r="S34" s="40"/>
      <c r="T34" s="40"/>
      <c r="U34" s="40"/>
      <c r="V34" s="43"/>
      <c r="W34" s="40"/>
      <c r="X34" s="40"/>
      <c r="Y34" s="40"/>
      <c r="Z34" s="43"/>
      <c r="AA34" s="40"/>
      <c r="AB34" s="40"/>
      <c r="AC34" s="40"/>
      <c r="AD34" s="40"/>
      <c r="AE34" s="40"/>
      <c r="AF34" s="40"/>
      <c r="AG34" s="44"/>
      <c r="AH34" s="44"/>
      <c r="AI34" s="33"/>
      <c r="AJ34" s="68">
        <f t="shared" si="6"/>
        <v>0</v>
      </c>
    </row>
    <row r="35" spans="3:37" x14ac:dyDescent="0.2">
      <c r="C35" s="105"/>
      <c r="D35" s="40"/>
      <c r="E35" s="40"/>
      <c r="F35" s="40"/>
      <c r="G35" s="42"/>
      <c r="H35" s="40"/>
      <c r="I35" s="40"/>
      <c r="J35" s="40"/>
      <c r="K35" s="42"/>
      <c r="L35" s="40"/>
      <c r="M35" s="121"/>
      <c r="N35" s="40"/>
      <c r="O35" s="40"/>
      <c r="P35" s="40"/>
      <c r="Q35" s="40"/>
      <c r="R35" s="40"/>
      <c r="S35" s="40"/>
      <c r="T35" s="40"/>
      <c r="U35" s="40"/>
      <c r="V35" s="43"/>
      <c r="W35" s="40"/>
      <c r="X35" s="40"/>
      <c r="Y35" s="40"/>
      <c r="Z35" s="43"/>
      <c r="AA35" s="40"/>
      <c r="AB35" s="40"/>
      <c r="AC35" s="40"/>
      <c r="AD35" s="40"/>
      <c r="AE35" s="40"/>
      <c r="AF35" s="40"/>
      <c r="AG35" s="44"/>
      <c r="AH35" s="44"/>
      <c r="AI35" s="33"/>
      <c r="AJ35" s="68">
        <f t="shared" ref="AJ35:AJ49" si="7">SUM(D35:AH35)</f>
        <v>0</v>
      </c>
    </row>
    <row r="36" spans="3:37" x14ac:dyDescent="0.2">
      <c r="C36" s="105"/>
      <c r="D36" s="40"/>
      <c r="E36" s="40"/>
      <c r="F36" s="40"/>
      <c r="G36" s="42"/>
      <c r="H36" s="40"/>
      <c r="I36" s="40"/>
      <c r="J36" s="40"/>
      <c r="K36" s="42"/>
      <c r="L36" s="40"/>
      <c r="M36" s="121"/>
      <c r="N36" s="40"/>
      <c r="O36" s="40"/>
      <c r="P36" s="40"/>
      <c r="Q36" s="40"/>
      <c r="R36" s="40"/>
      <c r="S36" s="40"/>
      <c r="T36" s="40"/>
      <c r="U36" s="40"/>
      <c r="V36" s="43"/>
      <c r="W36" s="40"/>
      <c r="X36" s="40"/>
      <c r="Y36" s="40"/>
      <c r="Z36" s="43"/>
      <c r="AA36" s="40"/>
      <c r="AB36" s="40"/>
      <c r="AC36" s="40"/>
      <c r="AD36" s="40"/>
      <c r="AE36" s="40"/>
      <c r="AF36" s="40"/>
      <c r="AG36" s="44"/>
      <c r="AH36" s="44"/>
      <c r="AI36" s="33"/>
      <c r="AJ36" s="68">
        <f t="shared" si="7"/>
        <v>0</v>
      </c>
    </row>
    <row r="37" spans="3:37" x14ac:dyDescent="0.2">
      <c r="C37" s="105"/>
      <c r="D37" s="40"/>
      <c r="E37" s="40"/>
      <c r="F37" s="40"/>
      <c r="G37" s="42"/>
      <c r="H37" s="40"/>
      <c r="I37" s="40"/>
      <c r="J37" s="40"/>
      <c r="K37" s="42"/>
      <c r="L37" s="40"/>
      <c r="M37" s="121"/>
      <c r="N37" s="40"/>
      <c r="O37" s="40"/>
      <c r="P37" s="40"/>
      <c r="Q37" s="40"/>
      <c r="R37" s="40"/>
      <c r="S37" s="40"/>
      <c r="T37" s="40"/>
      <c r="U37" s="40"/>
      <c r="V37" s="43"/>
      <c r="W37" s="40"/>
      <c r="X37" s="40"/>
      <c r="Y37" s="40"/>
      <c r="Z37" s="43"/>
      <c r="AA37" s="40"/>
      <c r="AB37" s="40"/>
      <c r="AC37" s="40"/>
      <c r="AD37" s="40"/>
      <c r="AE37" s="40"/>
      <c r="AF37" s="40"/>
      <c r="AG37" s="44"/>
      <c r="AH37" s="44"/>
      <c r="AI37" s="33"/>
      <c r="AJ37" s="68">
        <f t="shared" si="7"/>
        <v>0</v>
      </c>
    </row>
    <row r="38" spans="3:37" x14ac:dyDescent="0.2">
      <c r="C38" s="105"/>
      <c r="D38" s="40"/>
      <c r="E38" s="40"/>
      <c r="F38" s="40"/>
      <c r="G38" s="42"/>
      <c r="H38" s="40"/>
      <c r="I38" s="40"/>
      <c r="J38" s="40"/>
      <c r="K38" s="42"/>
      <c r="L38" s="40"/>
      <c r="M38" s="121"/>
      <c r="N38" s="40"/>
      <c r="O38" s="40"/>
      <c r="P38" s="40"/>
      <c r="Q38" s="40"/>
      <c r="R38" s="40"/>
      <c r="S38" s="40"/>
      <c r="T38" s="40"/>
      <c r="U38" s="40"/>
      <c r="V38" s="43"/>
      <c r="W38" s="40"/>
      <c r="X38" s="40"/>
      <c r="Y38" s="40"/>
      <c r="Z38" s="43"/>
      <c r="AA38" s="40"/>
      <c r="AB38" s="40"/>
      <c r="AC38" s="40"/>
      <c r="AD38" s="40"/>
      <c r="AE38" s="40"/>
      <c r="AF38" s="40"/>
      <c r="AG38" s="44"/>
      <c r="AH38" s="44"/>
      <c r="AI38" s="33"/>
      <c r="AJ38" s="68">
        <f t="shared" si="7"/>
        <v>0</v>
      </c>
    </row>
    <row r="39" spans="3:37" x14ac:dyDescent="0.2">
      <c r="C39" s="105"/>
      <c r="D39" s="40"/>
      <c r="E39" s="40"/>
      <c r="F39" s="40"/>
      <c r="G39" s="42"/>
      <c r="H39" s="40"/>
      <c r="I39" s="40"/>
      <c r="J39" s="40"/>
      <c r="K39" s="42"/>
      <c r="L39" s="40"/>
      <c r="M39" s="121"/>
      <c r="N39" s="40"/>
      <c r="O39" s="40"/>
      <c r="P39" s="40"/>
      <c r="Q39" s="40"/>
      <c r="R39" s="40"/>
      <c r="S39" s="40"/>
      <c r="T39" s="40"/>
      <c r="U39" s="40"/>
      <c r="V39" s="42"/>
      <c r="W39" s="40"/>
      <c r="X39" s="40"/>
      <c r="Y39" s="40"/>
      <c r="Z39" s="43"/>
      <c r="AA39" s="40"/>
      <c r="AB39" s="40"/>
      <c r="AC39" s="40"/>
      <c r="AD39" s="40"/>
      <c r="AE39" s="40"/>
      <c r="AF39" s="40"/>
      <c r="AG39" s="44"/>
      <c r="AH39" s="44"/>
      <c r="AI39" s="33"/>
      <c r="AJ39" s="68">
        <f t="shared" si="7"/>
        <v>0</v>
      </c>
    </row>
    <row r="40" spans="3:37" x14ac:dyDescent="0.2">
      <c r="C40" s="105"/>
      <c r="D40" s="40"/>
      <c r="E40" s="40"/>
      <c r="F40" s="40"/>
      <c r="G40" s="42"/>
      <c r="H40" s="40"/>
      <c r="I40" s="40"/>
      <c r="J40" s="40"/>
      <c r="K40" s="42"/>
      <c r="L40" s="40"/>
      <c r="M40" s="121"/>
      <c r="N40" s="40"/>
      <c r="O40" s="40"/>
      <c r="P40" s="40"/>
      <c r="Q40" s="40"/>
      <c r="R40" s="40"/>
      <c r="S40" s="40"/>
      <c r="T40" s="40"/>
      <c r="U40" s="40"/>
      <c r="V40" s="43"/>
      <c r="W40" s="40"/>
      <c r="X40" s="40"/>
      <c r="Y40" s="40"/>
      <c r="Z40" s="43"/>
      <c r="AA40" s="40"/>
      <c r="AB40" s="40"/>
      <c r="AC40" s="40"/>
      <c r="AD40" s="40"/>
      <c r="AE40" s="40"/>
      <c r="AF40" s="40"/>
      <c r="AG40" s="44"/>
      <c r="AH40" s="44"/>
      <c r="AI40" s="33"/>
      <c r="AJ40" s="68">
        <f t="shared" si="7"/>
        <v>0</v>
      </c>
    </row>
    <row r="41" spans="3:37" x14ac:dyDescent="0.2">
      <c r="C41" s="105"/>
      <c r="D41" s="40"/>
      <c r="E41" s="40"/>
      <c r="F41" s="40"/>
      <c r="G41" s="42"/>
      <c r="H41" s="40"/>
      <c r="I41" s="40"/>
      <c r="J41" s="40"/>
      <c r="K41" s="42"/>
      <c r="L41" s="40"/>
      <c r="M41" s="121"/>
      <c r="N41" s="40"/>
      <c r="O41" s="40"/>
      <c r="P41" s="40"/>
      <c r="Q41" s="40"/>
      <c r="R41" s="40"/>
      <c r="S41" s="40"/>
      <c r="T41" s="40"/>
      <c r="U41" s="40"/>
      <c r="V41" s="43"/>
      <c r="W41" s="40"/>
      <c r="X41" s="40"/>
      <c r="Y41" s="40"/>
      <c r="Z41" s="43"/>
      <c r="AA41" s="40"/>
      <c r="AB41" s="40"/>
      <c r="AC41" s="40"/>
      <c r="AD41" s="40"/>
      <c r="AE41" s="40"/>
      <c r="AF41" s="40"/>
      <c r="AG41" s="44"/>
      <c r="AH41" s="44"/>
      <c r="AI41" s="33"/>
      <c r="AJ41" s="68">
        <f t="shared" si="7"/>
        <v>0</v>
      </c>
    </row>
    <row r="42" spans="3:37" x14ac:dyDescent="0.2">
      <c r="C42" s="105"/>
      <c r="D42" s="40"/>
      <c r="E42" s="40"/>
      <c r="F42" s="40"/>
      <c r="G42" s="42"/>
      <c r="H42" s="40"/>
      <c r="I42" s="40"/>
      <c r="J42" s="40"/>
      <c r="K42" s="42"/>
      <c r="L42" s="40"/>
      <c r="M42" s="121"/>
      <c r="N42" s="40"/>
      <c r="O42" s="40"/>
      <c r="P42" s="40"/>
      <c r="Q42" s="40"/>
      <c r="R42" s="40"/>
      <c r="S42" s="40"/>
      <c r="T42" s="40"/>
      <c r="U42" s="40"/>
      <c r="V42" s="43"/>
      <c r="W42" s="40"/>
      <c r="X42" s="40"/>
      <c r="Y42" s="40"/>
      <c r="Z42" s="43"/>
      <c r="AA42" s="40"/>
      <c r="AB42" s="40"/>
      <c r="AC42" s="40"/>
      <c r="AD42" s="40"/>
      <c r="AE42" s="40"/>
      <c r="AF42" s="40"/>
      <c r="AG42" s="44"/>
      <c r="AH42" s="44"/>
      <c r="AI42" s="33"/>
      <c r="AJ42" s="68">
        <f t="shared" si="7"/>
        <v>0</v>
      </c>
      <c r="AK42" s="41"/>
    </row>
    <row r="43" spans="3:37" x14ac:dyDescent="0.2">
      <c r="C43" s="105"/>
      <c r="D43" s="40"/>
      <c r="E43" s="40"/>
      <c r="F43" s="40"/>
      <c r="G43" s="42"/>
      <c r="H43" s="40"/>
      <c r="I43" s="40"/>
      <c r="J43" s="40"/>
      <c r="K43" s="42"/>
      <c r="L43" s="40"/>
      <c r="M43" s="121"/>
      <c r="N43" s="40"/>
      <c r="O43" s="40"/>
      <c r="P43" s="40"/>
      <c r="Q43" s="40"/>
      <c r="R43" s="40"/>
      <c r="S43" s="40"/>
      <c r="T43" s="40"/>
      <c r="U43" s="40"/>
      <c r="V43" s="43"/>
      <c r="W43" s="40"/>
      <c r="X43" s="40"/>
      <c r="Y43" s="40"/>
      <c r="Z43" s="43"/>
      <c r="AA43" s="40"/>
      <c r="AB43" s="40"/>
      <c r="AC43" s="40"/>
      <c r="AD43" s="40"/>
      <c r="AE43" s="40"/>
      <c r="AF43" s="40"/>
      <c r="AG43" s="44"/>
      <c r="AH43" s="44"/>
      <c r="AI43" s="33"/>
      <c r="AJ43" s="68">
        <f t="shared" si="7"/>
        <v>0</v>
      </c>
    </row>
    <row r="44" spans="3:37" x14ac:dyDescent="0.2">
      <c r="C44" s="105"/>
      <c r="D44" s="40"/>
      <c r="E44" s="40"/>
      <c r="F44" s="40"/>
      <c r="G44" s="42"/>
      <c r="H44" s="40"/>
      <c r="I44" s="40"/>
      <c r="J44" s="40"/>
      <c r="K44" s="42"/>
      <c r="L44" s="40"/>
      <c r="M44" s="121"/>
      <c r="N44" s="40"/>
      <c r="O44" s="40"/>
      <c r="P44" s="40"/>
      <c r="Q44" s="40"/>
      <c r="R44" s="40"/>
      <c r="S44" s="40"/>
      <c r="T44" s="40"/>
      <c r="U44" s="40"/>
      <c r="V44" s="43"/>
      <c r="W44" s="40"/>
      <c r="X44" s="40"/>
      <c r="Y44" s="40"/>
      <c r="Z44" s="43"/>
      <c r="AA44" s="40"/>
      <c r="AB44" s="40"/>
      <c r="AC44" s="40"/>
      <c r="AD44" s="40"/>
      <c r="AE44" s="40"/>
      <c r="AF44" s="40"/>
      <c r="AG44" s="44"/>
      <c r="AH44" s="44"/>
      <c r="AI44" s="34"/>
      <c r="AJ44" s="68">
        <f t="shared" si="7"/>
        <v>0</v>
      </c>
    </row>
    <row r="45" spans="3:37" x14ac:dyDescent="0.2">
      <c r="C45" s="105"/>
      <c r="D45" s="40"/>
      <c r="E45" s="40"/>
      <c r="F45" s="40"/>
      <c r="G45" s="42"/>
      <c r="H45" s="40"/>
      <c r="I45" s="40"/>
      <c r="J45" s="40"/>
      <c r="K45" s="42"/>
      <c r="L45" s="40"/>
      <c r="M45" s="121"/>
      <c r="N45" s="40"/>
      <c r="O45" s="40"/>
      <c r="P45" s="40"/>
      <c r="Q45" s="40"/>
      <c r="R45" s="40"/>
      <c r="S45" s="40"/>
      <c r="T45" s="40"/>
      <c r="U45" s="40"/>
      <c r="V45" s="43"/>
      <c r="W45" s="40"/>
      <c r="X45" s="40"/>
      <c r="Y45" s="40"/>
      <c r="Z45" s="43"/>
      <c r="AA45" s="40"/>
      <c r="AB45" s="40"/>
      <c r="AC45" s="40"/>
      <c r="AD45" s="40"/>
      <c r="AE45" s="40"/>
      <c r="AF45" s="40"/>
      <c r="AG45" s="44"/>
      <c r="AH45" s="44"/>
      <c r="AI45" s="34"/>
      <c r="AJ45" s="68">
        <f t="shared" si="7"/>
        <v>0</v>
      </c>
    </row>
    <row r="46" spans="3:37" x14ac:dyDescent="0.2">
      <c r="C46" s="105"/>
      <c r="D46" s="40"/>
      <c r="E46" s="40"/>
      <c r="F46" s="40"/>
      <c r="G46" s="42"/>
      <c r="H46" s="40"/>
      <c r="I46" s="40"/>
      <c r="J46" s="40"/>
      <c r="K46" s="42"/>
      <c r="L46" s="40"/>
      <c r="M46" s="121"/>
      <c r="N46" s="40"/>
      <c r="O46" s="40"/>
      <c r="P46" s="40"/>
      <c r="Q46" s="40"/>
      <c r="R46" s="40"/>
      <c r="S46" s="40"/>
      <c r="T46" s="40"/>
      <c r="U46" s="40"/>
      <c r="V46" s="43"/>
      <c r="W46" s="40"/>
      <c r="X46" s="40"/>
      <c r="Y46" s="40"/>
      <c r="Z46" s="43"/>
      <c r="AA46" s="40"/>
      <c r="AB46" s="40"/>
      <c r="AC46" s="40"/>
      <c r="AD46" s="40"/>
      <c r="AE46" s="40"/>
      <c r="AF46" s="40"/>
      <c r="AG46" s="44"/>
      <c r="AH46" s="44"/>
      <c r="AI46" s="34"/>
      <c r="AJ46" s="68">
        <f t="shared" si="7"/>
        <v>0</v>
      </c>
    </row>
    <row r="47" spans="3:37" x14ac:dyDescent="0.2">
      <c r="C47" s="105"/>
      <c r="D47" s="40"/>
      <c r="E47" s="40"/>
      <c r="F47" s="40"/>
      <c r="G47" s="42"/>
      <c r="H47" s="40"/>
      <c r="I47" s="40"/>
      <c r="J47" s="40"/>
      <c r="K47" s="42"/>
      <c r="L47" s="40"/>
      <c r="M47" s="121"/>
      <c r="N47" s="40"/>
      <c r="O47" s="40"/>
      <c r="P47" s="40"/>
      <c r="Q47" s="40"/>
      <c r="R47" s="40"/>
      <c r="S47" s="40"/>
      <c r="T47" s="40"/>
      <c r="U47" s="40"/>
      <c r="V47" s="43"/>
      <c r="W47" s="40"/>
      <c r="X47" s="40"/>
      <c r="Y47" s="40"/>
      <c r="Z47" s="43"/>
      <c r="AA47" s="40"/>
      <c r="AB47" s="40"/>
      <c r="AC47" s="40"/>
      <c r="AD47" s="40"/>
      <c r="AE47" s="40"/>
      <c r="AF47" s="40"/>
      <c r="AG47" s="44"/>
      <c r="AH47" s="44"/>
      <c r="AI47" s="34"/>
      <c r="AJ47" s="68">
        <f t="shared" si="7"/>
        <v>0</v>
      </c>
    </row>
    <row r="48" spans="3:37" x14ac:dyDescent="0.2">
      <c r="C48" s="105"/>
      <c r="D48" s="40"/>
      <c r="E48" s="124"/>
      <c r="F48" s="123"/>
      <c r="G48" s="42"/>
      <c r="H48" s="40"/>
      <c r="I48" s="40"/>
      <c r="J48" s="40"/>
      <c r="K48" s="42"/>
      <c r="L48" s="40"/>
      <c r="M48" s="121"/>
      <c r="N48" s="40"/>
      <c r="O48" s="40"/>
      <c r="P48" s="40"/>
      <c r="Q48" s="40"/>
      <c r="R48" s="40"/>
      <c r="S48" s="40"/>
      <c r="T48" s="40"/>
      <c r="U48" s="40"/>
      <c r="V48" s="43"/>
      <c r="W48" s="40"/>
      <c r="X48" s="40"/>
      <c r="Y48" s="40"/>
      <c r="Z48" s="43"/>
      <c r="AA48" s="40"/>
      <c r="AB48" s="40"/>
      <c r="AC48" s="40"/>
      <c r="AD48" s="40"/>
      <c r="AE48" s="40"/>
      <c r="AF48" s="40"/>
      <c r="AG48" s="44"/>
      <c r="AH48" s="44"/>
      <c r="AI48" s="34"/>
      <c r="AJ48" s="68">
        <f t="shared" si="7"/>
        <v>0</v>
      </c>
    </row>
    <row r="49" spans="3:36" x14ac:dyDescent="0.2">
      <c r="C49" s="105"/>
      <c r="D49" s="40"/>
      <c r="E49" s="40"/>
      <c r="F49" s="40"/>
      <c r="G49" s="42"/>
      <c r="H49" s="40"/>
      <c r="I49" s="40"/>
      <c r="J49" s="40"/>
      <c r="K49" s="42"/>
      <c r="L49" s="40"/>
      <c r="M49" s="121"/>
      <c r="N49" s="40"/>
      <c r="O49" s="40"/>
      <c r="P49" s="40"/>
      <c r="Q49" s="40"/>
      <c r="R49" s="40"/>
      <c r="S49" s="40"/>
      <c r="T49" s="40"/>
      <c r="U49" s="40"/>
      <c r="V49" s="43"/>
      <c r="W49" s="40"/>
      <c r="X49" s="40"/>
      <c r="Y49" s="40"/>
      <c r="Z49" s="43"/>
      <c r="AA49" s="40"/>
      <c r="AB49" s="40"/>
      <c r="AC49" s="40"/>
      <c r="AD49" s="40"/>
      <c r="AE49" s="40"/>
      <c r="AF49" s="40"/>
      <c r="AG49" s="44"/>
      <c r="AH49" s="44"/>
      <c r="AI49" s="34"/>
      <c r="AJ49" s="68">
        <f t="shared" si="7"/>
        <v>0</v>
      </c>
    </row>
    <row r="50" spans="3:36" x14ac:dyDescent="0.2">
      <c r="C50" s="105"/>
      <c r="D50" s="40"/>
      <c r="E50" s="40"/>
      <c r="F50" s="40"/>
      <c r="G50" s="42"/>
      <c r="H50" s="40"/>
      <c r="I50" s="40"/>
      <c r="J50" s="40"/>
      <c r="K50" s="42"/>
      <c r="L50" s="40"/>
      <c r="M50" s="121"/>
      <c r="N50" s="40"/>
      <c r="O50" s="40"/>
      <c r="P50" s="40"/>
      <c r="Q50" s="40"/>
      <c r="R50" s="40"/>
      <c r="S50" s="40"/>
      <c r="T50" s="40"/>
      <c r="U50" s="40"/>
      <c r="V50" s="43"/>
      <c r="W50" s="40"/>
      <c r="X50" s="40"/>
      <c r="Y50" s="40"/>
      <c r="Z50" s="43"/>
      <c r="AA50" s="40"/>
      <c r="AB50" s="40"/>
      <c r="AC50" s="40"/>
      <c r="AD50" s="40"/>
      <c r="AE50" s="40"/>
      <c r="AF50" s="40"/>
      <c r="AG50" s="44"/>
      <c r="AH50" s="44"/>
      <c r="AI50" s="33"/>
      <c r="AJ50" s="68">
        <f t="shared" si="6"/>
        <v>0</v>
      </c>
    </row>
    <row r="51" spans="3:36" x14ac:dyDescent="0.2">
      <c r="C51" s="105"/>
      <c r="D51" s="40"/>
      <c r="E51" s="40"/>
      <c r="F51" s="40"/>
      <c r="G51" s="42"/>
      <c r="H51" s="40"/>
      <c r="I51" s="40"/>
      <c r="J51" s="40"/>
      <c r="K51" s="42"/>
      <c r="L51" s="40"/>
      <c r="M51" s="121"/>
      <c r="N51" s="40"/>
      <c r="O51" s="40"/>
      <c r="P51" s="40"/>
      <c r="Q51" s="40"/>
      <c r="R51" s="40"/>
      <c r="S51" s="40"/>
      <c r="T51" s="40"/>
      <c r="U51" s="40"/>
      <c r="V51" s="43"/>
      <c r="W51" s="40"/>
      <c r="X51" s="40"/>
      <c r="Y51" s="40"/>
      <c r="Z51" s="43"/>
      <c r="AA51" s="40"/>
      <c r="AB51" s="40"/>
      <c r="AC51" s="40"/>
      <c r="AD51" s="40"/>
      <c r="AE51" s="40"/>
      <c r="AF51" s="40"/>
      <c r="AG51" s="44"/>
      <c r="AH51" s="44"/>
      <c r="AI51" s="33"/>
      <c r="AJ51" s="68">
        <f t="shared" si="6"/>
        <v>0</v>
      </c>
    </row>
    <row r="52" spans="3:36" x14ac:dyDescent="0.2">
      <c r="C52" s="105"/>
      <c r="D52" s="40"/>
      <c r="E52" s="40"/>
      <c r="F52" s="40"/>
      <c r="G52" s="42"/>
      <c r="H52" s="40"/>
      <c r="I52" s="40"/>
      <c r="J52" s="40"/>
      <c r="K52" s="42"/>
      <c r="L52" s="40"/>
      <c r="M52" s="121"/>
      <c r="N52" s="40"/>
      <c r="O52" s="40"/>
      <c r="P52" s="40"/>
      <c r="Q52" s="40"/>
      <c r="R52" s="40"/>
      <c r="S52" s="40"/>
      <c r="T52" s="40"/>
      <c r="U52" s="40"/>
      <c r="V52" s="43"/>
      <c r="W52" s="40"/>
      <c r="X52" s="40"/>
      <c r="Y52" s="40"/>
      <c r="Z52" s="43"/>
      <c r="AA52" s="40"/>
      <c r="AB52" s="40"/>
      <c r="AC52" s="40"/>
      <c r="AD52" s="40"/>
      <c r="AE52" s="40"/>
      <c r="AF52" s="40"/>
      <c r="AG52" s="44"/>
      <c r="AH52" s="44"/>
      <c r="AI52" s="33"/>
      <c r="AJ52" s="68">
        <f t="shared" si="6"/>
        <v>0</v>
      </c>
    </row>
    <row r="53" spans="3:36" x14ac:dyDescent="0.2">
      <c r="C53" s="105"/>
      <c r="D53" s="40"/>
      <c r="E53" s="40"/>
      <c r="F53" s="40"/>
      <c r="G53" s="42"/>
      <c r="H53" s="40"/>
      <c r="I53" s="40"/>
      <c r="J53" s="40"/>
      <c r="K53" s="42"/>
      <c r="L53" s="40"/>
      <c r="M53" s="121"/>
      <c r="N53" s="40"/>
      <c r="O53" s="40"/>
      <c r="P53" s="40"/>
      <c r="Q53" s="40"/>
      <c r="R53" s="40"/>
      <c r="S53" s="40"/>
      <c r="T53" s="40"/>
      <c r="U53" s="40"/>
      <c r="V53" s="43"/>
      <c r="W53" s="40"/>
      <c r="X53" s="40"/>
      <c r="Y53" s="40"/>
      <c r="Z53" s="43"/>
      <c r="AA53" s="40"/>
      <c r="AB53" s="40"/>
      <c r="AC53" s="40"/>
      <c r="AD53" s="40"/>
      <c r="AE53" s="40"/>
      <c r="AF53" s="40"/>
      <c r="AG53" s="44"/>
      <c r="AH53" s="44"/>
      <c r="AI53" s="33"/>
      <c r="AJ53" s="68">
        <f t="shared" si="6"/>
        <v>0</v>
      </c>
    </row>
    <row r="54" spans="3:36" x14ac:dyDescent="0.2">
      <c r="C54" s="105"/>
      <c r="D54" s="40"/>
      <c r="E54" s="40"/>
      <c r="F54" s="40"/>
      <c r="G54" s="42"/>
      <c r="H54" s="40"/>
      <c r="I54" s="40"/>
      <c r="J54" s="40"/>
      <c r="K54" s="42"/>
      <c r="L54" s="40"/>
      <c r="M54" s="121"/>
      <c r="N54" s="40"/>
      <c r="O54" s="40"/>
      <c r="P54" s="40"/>
      <c r="Q54" s="40"/>
      <c r="R54" s="40"/>
      <c r="S54" s="40"/>
      <c r="T54" s="40"/>
      <c r="U54" s="40"/>
      <c r="V54" s="42"/>
      <c r="W54" s="40"/>
      <c r="X54" s="40"/>
      <c r="Y54" s="40"/>
      <c r="Z54" s="43"/>
      <c r="AA54" s="40"/>
      <c r="AB54" s="40"/>
      <c r="AC54" s="40"/>
      <c r="AD54" s="40"/>
      <c r="AE54" s="40"/>
      <c r="AF54" s="40"/>
      <c r="AG54" s="44"/>
      <c r="AH54" s="44"/>
      <c r="AI54" s="33"/>
      <c r="AJ54" s="68">
        <f t="shared" si="6"/>
        <v>0</v>
      </c>
    </row>
    <row r="55" spans="3:36" x14ac:dyDescent="0.2">
      <c r="C55" s="105"/>
      <c r="D55" s="40"/>
      <c r="E55" s="40"/>
      <c r="F55" s="40"/>
      <c r="G55" s="42"/>
      <c r="H55" s="40"/>
      <c r="I55" s="40"/>
      <c r="J55" s="40"/>
      <c r="K55" s="42"/>
      <c r="L55" s="40"/>
      <c r="M55" s="121"/>
      <c r="N55" s="40"/>
      <c r="O55" s="40"/>
      <c r="P55" s="40"/>
      <c r="Q55" s="40"/>
      <c r="R55" s="40"/>
      <c r="S55" s="40"/>
      <c r="T55" s="40"/>
      <c r="U55" s="40"/>
      <c r="V55" s="43"/>
      <c r="W55" s="40"/>
      <c r="X55" s="40"/>
      <c r="Y55" s="40"/>
      <c r="Z55" s="43"/>
      <c r="AA55" s="40"/>
      <c r="AB55" s="40"/>
      <c r="AC55" s="40"/>
      <c r="AD55" s="40"/>
      <c r="AE55" s="40"/>
      <c r="AF55" s="40"/>
      <c r="AG55" s="44"/>
      <c r="AH55" s="44"/>
      <c r="AI55" s="33"/>
      <c r="AJ55" s="68">
        <f t="shared" si="6"/>
        <v>0</v>
      </c>
    </row>
    <row r="56" spans="3:36" x14ac:dyDescent="0.2">
      <c r="C56" s="105"/>
      <c r="D56" s="40"/>
      <c r="E56" s="40"/>
      <c r="F56" s="40"/>
      <c r="G56" s="42"/>
      <c r="H56" s="40"/>
      <c r="I56" s="40"/>
      <c r="J56" s="40"/>
      <c r="K56" s="42"/>
      <c r="L56" s="40"/>
      <c r="M56" s="121"/>
      <c r="N56" s="40"/>
      <c r="O56" s="40"/>
      <c r="P56" s="40"/>
      <c r="Q56" s="40"/>
      <c r="R56" s="40"/>
      <c r="S56" s="40"/>
      <c r="T56" s="40"/>
      <c r="U56" s="40"/>
      <c r="V56" s="43"/>
      <c r="W56" s="40"/>
      <c r="X56" s="40"/>
      <c r="Y56" s="40"/>
      <c r="Z56" s="43"/>
      <c r="AA56" s="40"/>
      <c r="AB56" s="40"/>
      <c r="AC56" s="40"/>
      <c r="AD56" s="40"/>
      <c r="AE56" s="40"/>
      <c r="AF56" s="40"/>
      <c r="AG56" s="44"/>
      <c r="AH56" s="44"/>
      <c r="AI56" s="33"/>
      <c r="AJ56" s="68">
        <f t="shared" ref="AJ56" si="8">SUM(D56:AH56)</f>
        <v>0</v>
      </c>
    </row>
    <row r="57" spans="3:36" x14ac:dyDescent="0.2">
      <c r="C57" s="105"/>
      <c r="D57" s="40"/>
      <c r="E57" s="40"/>
      <c r="F57" s="40"/>
      <c r="G57" s="42"/>
      <c r="H57" s="40"/>
      <c r="I57" s="40"/>
      <c r="J57" s="40"/>
      <c r="K57" s="42"/>
      <c r="L57" s="40"/>
      <c r="M57" s="121"/>
      <c r="N57" s="40"/>
      <c r="O57" s="40"/>
      <c r="P57" s="40"/>
      <c r="Q57" s="40"/>
      <c r="R57" s="40"/>
      <c r="S57" s="40"/>
      <c r="T57" s="40"/>
      <c r="U57" s="40"/>
      <c r="V57" s="43"/>
      <c r="W57" s="40"/>
      <c r="X57" s="40"/>
      <c r="Y57" s="40"/>
      <c r="Z57" s="43"/>
      <c r="AA57" s="40"/>
      <c r="AB57" s="40"/>
      <c r="AC57" s="40"/>
      <c r="AD57" s="40"/>
      <c r="AE57" s="40"/>
      <c r="AF57" s="40"/>
      <c r="AG57" s="44"/>
      <c r="AH57" s="44"/>
      <c r="AI57" s="33"/>
      <c r="AJ57" s="68">
        <f t="shared" si="6"/>
        <v>0</v>
      </c>
    </row>
    <row r="58" spans="3:36" x14ac:dyDescent="0.2">
      <c r="C58" s="105"/>
      <c r="D58" s="40"/>
      <c r="E58" s="40"/>
      <c r="F58" s="40"/>
      <c r="G58" s="42"/>
      <c r="H58" s="40"/>
      <c r="I58" s="40"/>
      <c r="J58" s="40"/>
      <c r="K58" s="42"/>
      <c r="L58" s="40"/>
      <c r="M58" s="121"/>
      <c r="N58" s="40"/>
      <c r="O58" s="40"/>
      <c r="P58" s="40"/>
      <c r="Q58" s="40"/>
      <c r="R58" s="40"/>
      <c r="S58" s="40"/>
      <c r="T58" s="40"/>
      <c r="U58" s="40"/>
      <c r="V58" s="43"/>
      <c r="W58" s="40"/>
      <c r="X58" s="40"/>
      <c r="Y58" s="40"/>
      <c r="Z58" s="43"/>
      <c r="AA58" s="40"/>
      <c r="AB58" s="40"/>
      <c r="AC58" s="40"/>
      <c r="AD58" s="40"/>
      <c r="AE58" s="40"/>
      <c r="AF58" s="40"/>
      <c r="AG58" s="44"/>
      <c r="AH58" s="44"/>
      <c r="AI58" s="33"/>
      <c r="AJ58" s="68">
        <f t="shared" ref="AJ58" si="9">SUM(D58:AH58)</f>
        <v>0</v>
      </c>
    </row>
    <row r="59" spans="3:36" x14ac:dyDescent="0.2">
      <c r="C59" s="105"/>
      <c r="D59" s="40"/>
      <c r="E59" s="40"/>
      <c r="F59" s="40"/>
      <c r="G59" s="42"/>
      <c r="H59" s="40"/>
      <c r="I59" s="40"/>
      <c r="J59" s="40"/>
      <c r="K59" s="42"/>
      <c r="L59" s="40"/>
      <c r="M59" s="121"/>
      <c r="N59" s="40"/>
      <c r="O59" s="40"/>
      <c r="P59" s="40"/>
      <c r="Q59" s="40"/>
      <c r="R59" s="40"/>
      <c r="S59" s="40"/>
      <c r="T59" s="40"/>
      <c r="U59" s="40"/>
      <c r="V59" s="43"/>
      <c r="W59" s="40"/>
      <c r="X59" s="40"/>
      <c r="Y59" s="40"/>
      <c r="Z59" s="43"/>
      <c r="AA59" s="40"/>
      <c r="AB59" s="40"/>
      <c r="AC59" s="40"/>
      <c r="AD59" s="40"/>
      <c r="AE59" s="40"/>
      <c r="AF59" s="40"/>
      <c r="AG59" s="44"/>
      <c r="AH59" s="44"/>
      <c r="AI59" s="33"/>
      <c r="AJ59" s="68">
        <f t="shared" si="6"/>
        <v>0</v>
      </c>
    </row>
    <row r="60" spans="3:36" x14ac:dyDescent="0.2">
      <c r="C60" s="105"/>
      <c r="D60" s="40"/>
      <c r="E60" s="40"/>
      <c r="F60" s="40"/>
      <c r="G60" s="42"/>
      <c r="H60" s="40"/>
      <c r="I60" s="40"/>
      <c r="J60" s="40"/>
      <c r="K60" s="42"/>
      <c r="L60" s="40"/>
      <c r="M60" s="121"/>
      <c r="N60" s="40"/>
      <c r="O60" s="40"/>
      <c r="P60" s="40"/>
      <c r="Q60" s="40"/>
      <c r="R60" s="40"/>
      <c r="S60" s="40"/>
      <c r="T60" s="40"/>
      <c r="U60" s="40"/>
      <c r="V60" s="43"/>
      <c r="W60" s="40"/>
      <c r="X60" s="40"/>
      <c r="Y60" s="40"/>
      <c r="Z60" s="43"/>
      <c r="AA60" s="40"/>
      <c r="AB60" s="40"/>
      <c r="AC60" s="40"/>
      <c r="AD60" s="40"/>
      <c r="AE60" s="40"/>
      <c r="AF60" s="40"/>
      <c r="AG60" s="44"/>
      <c r="AH60" s="44"/>
      <c r="AI60" s="33"/>
      <c r="AJ60" s="68">
        <f t="shared" ref="AJ60" si="10">SUM(D60:AH60)</f>
        <v>0</v>
      </c>
    </row>
    <row r="61" spans="3:36" x14ac:dyDescent="0.2">
      <c r="C61" s="105"/>
      <c r="D61" s="40"/>
      <c r="E61" s="40"/>
      <c r="F61" s="40"/>
      <c r="G61" s="42"/>
      <c r="H61" s="40"/>
      <c r="I61" s="40"/>
      <c r="J61" s="40"/>
      <c r="K61" s="42"/>
      <c r="L61" s="40"/>
      <c r="M61" s="121"/>
      <c r="N61" s="40"/>
      <c r="O61" s="40"/>
      <c r="P61" s="40"/>
      <c r="Q61" s="40"/>
      <c r="R61" s="40"/>
      <c r="S61" s="40"/>
      <c r="T61" s="40"/>
      <c r="U61" s="40"/>
      <c r="V61" s="43"/>
      <c r="W61" s="40"/>
      <c r="X61" s="40"/>
      <c r="Y61" s="40"/>
      <c r="Z61" s="43"/>
      <c r="AA61" s="40"/>
      <c r="AB61" s="40"/>
      <c r="AC61" s="40"/>
      <c r="AD61" s="40"/>
      <c r="AE61" s="40"/>
      <c r="AF61" s="40"/>
      <c r="AG61" s="44"/>
      <c r="AH61" s="44"/>
      <c r="AI61" s="33"/>
      <c r="AJ61" s="68">
        <f t="shared" si="6"/>
        <v>0</v>
      </c>
    </row>
    <row r="62" spans="3:36" x14ac:dyDescent="0.2">
      <c r="C62" s="105"/>
      <c r="D62" s="40"/>
      <c r="E62" s="40"/>
      <c r="F62" s="40"/>
      <c r="G62" s="42"/>
      <c r="H62" s="40"/>
      <c r="I62" s="40"/>
      <c r="J62" s="40"/>
      <c r="K62" s="42"/>
      <c r="L62" s="40"/>
      <c r="M62" s="121"/>
      <c r="N62" s="40"/>
      <c r="O62" s="40"/>
      <c r="P62" s="40"/>
      <c r="Q62" s="40"/>
      <c r="R62" s="40"/>
      <c r="S62" s="40"/>
      <c r="T62" s="40"/>
      <c r="U62" s="40"/>
      <c r="V62" s="43"/>
      <c r="W62" s="40"/>
      <c r="X62" s="40"/>
      <c r="Y62" s="40"/>
      <c r="Z62" s="43"/>
      <c r="AA62" s="40"/>
      <c r="AB62" s="40"/>
      <c r="AC62" s="40"/>
      <c r="AD62" s="40"/>
      <c r="AE62" s="40"/>
      <c r="AF62" s="40"/>
      <c r="AG62" s="44"/>
      <c r="AH62" s="44"/>
      <c r="AI62" s="33"/>
      <c r="AJ62" s="68">
        <f t="shared" ref="AJ62" si="11">SUM(D62:AH62)</f>
        <v>0</v>
      </c>
    </row>
    <row r="63" spans="3:36" x14ac:dyDescent="0.2">
      <c r="C63" s="105"/>
      <c r="D63" s="40"/>
      <c r="E63" s="40"/>
      <c r="F63" s="40"/>
      <c r="G63" s="42"/>
      <c r="H63" s="40"/>
      <c r="I63" s="40"/>
      <c r="J63" s="40"/>
      <c r="K63" s="42"/>
      <c r="L63" s="40"/>
      <c r="M63" s="121"/>
      <c r="N63" s="40"/>
      <c r="O63" s="40"/>
      <c r="P63" s="40"/>
      <c r="Q63" s="40"/>
      <c r="R63" s="40"/>
      <c r="S63" s="40"/>
      <c r="T63" s="40"/>
      <c r="U63" s="40"/>
      <c r="V63" s="43"/>
      <c r="W63" s="40"/>
      <c r="X63" s="40"/>
      <c r="Y63" s="40"/>
      <c r="Z63" s="43"/>
      <c r="AA63" s="40"/>
      <c r="AB63" s="40"/>
      <c r="AC63" s="40"/>
      <c r="AD63" s="40"/>
      <c r="AE63" s="40"/>
      <c r="AF63" s="40"/>
      <c r="AG63" s="44"/>
      <c r="AH63" s="44"/>
      <c r="AI63" s="33"/>
      <c r="AJ63" s="68">
        <f t="shared" si="6"/>
        <v>0</v>
      </c>
    </row>
    <row r="64" spans="3:36" x14ac:dyDescent="0.2">
      <c r="C64" s="105"/>
      <c r="D64" s="40"/>
      <c r="E64" s="40"/>
      <c r="F64" s="40"/>
      <c r="G64" s="42"/>
      <c r="H64" s="40"/>
      <c r="I64" s="40"/>
      <c r="J64" s="40"/>
      <c r="K64" s="42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3"/>
      <c r="W64" s="40"/>
      <c r="X64" s="40"/>
      <c r="Y64" s="40"/>
      <c r="Z64" s="43"/>
      <c r="AA64" s="40"/>
      <c r="AB64" s="40"/>
      <c r="AC64" s="40"/>
      <c r="AD64" s="40"/>
      <c r="AE64" s="40"/>
      <c r="AF64" s="40"/>
      <c r="AG64" s="44"/>
      <c r="AH64" s="44"/>
      <c r="AI64" s="33"/>
      <c r="AJ64" s="68">
        <f t="shared" ref="AJ64" si="12">SUM(D64:AH64)</f>
        <v>0</v>
      </c>
    </row>
    <row r="65" spans="3:38" x14ac:dyDescent="0.2">
      <c r="C65" s="105"/>
      <c r="D65" s="40"/>
      <c r="E65" s="40"/>
      <c r="F65" s="40"/>
      <c r="G65" s="42"/>
      <c r="H65" s="40"/>
      <c r="I65" s="40"/>
      <c r="J65" s="40"/>
      <c r="K65" s="42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3"/>
      <c r="W65" s="40"/>
      <c r="X65" s="40"/>
      <c r="Y65" s="40"/>
      <c r="Z65" s="43"/>
      <c r="AA65" s="40"/>
      <c r="AB65" s="40"/>
      <c r="AC65" s="40"/>
      <c r="AD65" s="40"/>
      <c r="AE65" s="40"/>
      <c r="AF65" s="40"/>
      <c r="AG65" s="44"/>
      <c r="AH65" s="44"/>
      <c r="AI65" s="33"/>
      <c r="AJ65" s="68">
        <f t="shared" si="6"/>
        <v>0</v>
      </c>
    </row>
    <row r="66" spans="3:38" x14ac:dyDescent="0.2">
      <c r="C66" s="105"/>
      <c r="D66" s="40"/>
      <c r="E66" s="40"/>
      <c r="F66" s="40"/>
      <c r="G66" s="42"/>
      <c r="H66" s="40"/>
      <c r="I66" s="40"/>
      <c r="J66" s="40"/>
      <c r="K66" s="42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3"/>
      <c r="W66" s="40"/>
      <c r="X66" s="40"/>
      <c r="Y66" s="40"/>
      <c r="Z66" s="43"/>
      <c r="AA66" s="40"/>
      <c r="AB66" s="40"/>
      <c r="AC66" s="40"/>
      <c r="AD66" s="40"/>
      <c r="AE66" s="40"/>
      <c r="AF66" s="40"/>
      <c r="AG66" s="44"/>
      <c r="AH66" s="44"/>
      <c r="AI66" s="33"/>
      <c r="AJ66" s="68">
        <f t="shared" si="6"/>
        <v>0</v>
      </c>
    </row>
    <row r="67" spans="3:38" x14ac:dyDescent="0.2">
      <c r="C67" s="105"/>
      <c r="D67" s="40"/>
      <c r="E67" s="40"/>
      <c r="F67" s="40"/>
      <c r="G67" s="42"/>
      <c r="H67" s="40"/>
      <c r="I67" s="40"/>
      <c r="J67" s="40"/>
      <c r="K67" s="42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3"/>
      <c r="W67" s="40"/>
      <c r="X67" s="40"/>
      <c r="Y67" s="40"/>
      <c r="Z67" s="43"/>
      <c r="AA67" s="40"/>
      <c r="AB67" s="40"/>
      <c r="AC67" s="40"/>
      <c r="AD67" s="40"/>
      <c r="AE67" s="40"/>
      <c r="AF67" s="40"/>
      <c r="AG67" s="44"/>
      <c r="AH67" s="44"/>
      <c r="AI67" s="33"/>
      <c r="AJ67" s="68">
        <f t="shared" si="6"/>
        <v>0</v>
      </c>
      <c r="AK67" s="41"/>
    </row>
    <row r="68" spans="3:38" x14ac:dyDescent="0.2">
      <c r="C68" s="105"/>
      <c r="D68" s="40"/>
      <c r="E68" s="40"/>
      <c r="F68" s="40"/>
      <c r="G68" s="42"/>
      <c r="H68" s="40"/>
      <c r="I68" s="40"/>
      <c r="J68" s="40"/>
      <c r="K68" s="42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3"/>
      <c r="W68" s="40"/>
      <c r="X68" s="40"/>
      <c r="Y68" s="40"/>
      <c r="Z68" s="43"/>
      <c r="AA68" s="40"/>
      <c r="AB68" s="40"/>
      <c r="AC68" s="40"/>
      <c r="AD68" s="40"/>
      <c r="AE68" s="40"/>
      <c r="AF68" s="40"/>
      <c r="AG68" s="44"/>
      <c r="AH68" s="44"/>
      <c r="AI68" s="33"/>
      <c r="AJ68" s="68">
        <f t="shared" si="6"/>
        <v>0</v>
      </c>
    </row>
    <row r="69" spans="3:38" x14ac:dyDescent="0.2">
      <c r="C69" s="105"/>
      <c r="D69" s="40"/>
      <c r="E69" s="40"/>
      <c r="F69" s="40"/>
      <c r="G69" s="42"/>
      <c r="H69" s="40"/>
      <c r="I69" s="40"/>
      <c r="J69" s="40"/>
      <c r="K69" s="42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3"/>
      <c r="W69" s="40"/>
      <c r="X69" s="40"/>
      <c r="Y69" s="40"/>
      <c r="Z69" s="43"/>
      <c r="AA69" s="40"/>
      <c r="AB69" s="40"/>
      <c r="AC69" s="40"/>
      <c r="AD69" s="40"/>
      <c r="AE69" s="40"/>
      <c r="AF69" s="40"/>
      <c r="AG69" s="44"/>
      <c r="AH69" s="44"/>
      <c r="AI69" s="34"/>
      <c r="AJ69" s="68">
        <f t="shared" si="6"/>
        <v>0</v>
      </c>
    </row>
    <row r="70" spans="3:38" x14ac:dyDescent="0.2">
      <c r="C70" s="105"/>
      <c r="D70" s="40"/>
      <c r="E70" s="40"/>
      <c r="F70" s="40"/>
      <c r="G70" s="42"/>
      <c r="H70" s="40"/>
      <c r="I70" s="40"/>
      <c r="J70" s="40"/>
      <c r="K70" s="42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3"/>
      <c r="W70" s="40"/>
      <c r="X70" s="40"/>
      <c r="Y70" s="40"/>
      <c r="Z70" s="43"/>
      <c r="AA70" s="40"/>
      <c r="AB70" s="40"/>
      <c r="AC70" s="40"/>
      <c r="AD70" s="40"/>
      <c r="AE70" s="40"/>
      <c r="AF70" s="40"/>
      <c r="AG70" s="44"/>
      <c r="AH70" s="44"/>
      <c r="AI70" s="34"/>
      <c r="AJ70" s="68">
        <f t="shared" si="6"/>
        <v>0</v>
      </c>
    </row>
    <row r="71" spans="3:38" x14ac:dyDescent="0.2">
      <c r="C71" s="105"/>
      <c r="D71" s="40"/>
      <c r="E71" s="40"/>
      <c r="F71" s="40"/>
      <c r="G71" s="42"/>
      <c r="H71" s="40"/>
      <c r="I71" s="40"/>
      <c r="J71" s="40"/>
      <c r="K71" s="42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3"/>
      <c r="W71" s="40"/>
      <c r="X71" s="40"/>
      <c r="Y71" s="40"/>
      <c r="Z71" s="43"/>
      <c r="AA71" s="40"/>
      <c r="AB71" s="40"/>
      <c r="AC71" s="40"/>
      <c r="AD71" s="40"/>
      <c r="AE71" s="40"/>
      <c r="AF71" s="40"/>
      <c r="AG71" s="44"/>
      <c r="AH71" s="44"/>
      <c r="AI71" s="34"/>
      <c r="AJ71" s="68">
        <f t="shared" si="6"/>
        <v>0</v>
      </c>
    </row>
    <row r="72" spans="3:38" x14ac:dyDescent="0.2">
      <c r="C72" s="105"/>
      <c r="D72" s="40"/>
      <c r="E72" s="40"/>
      <c r="F72" s="40"/>
      <c r="G72" s="42"/>
      <c r="H72" s="40"/>
      <c r="I72" s="40"/>
      <c r="J72" s="40"/>
      <c r="K72" s="42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3"/>
      <c r="W72" s="40"/>
      <c r="X72" s="40"/>
      <c r="Y72" s="40"/>
      <c r="Z72" s="43"/>
      <c r="AA72" s="40"/>
      <c r="AB72" s="40"/>
      <c r="AC72" s="40"/>
      <c r="AD72" s="40"/>
      <c r="AE72" s="40"/>
      <c r="AF72" s="40"/>
      <c r="AG72" s="44"/>
      <c r="AH72" s="44"/>
      <c r="AI72" s="34"/>
      <c r="AJ72" s="68">
        <f t="shared" si="6"/>
        <v>0</v>
      </c>
    </row>
    <row r="73" spans="3:38" x14ac:dyDescent="0.2">
      <c r="C73" s="105"/>
      <c r="D73" s="40"/>
      <c r="E73" s="40"/>
      <c r="F73" s="40"/>
      <c r="G73" s="42"/>
      <c r="H73" s="40"/>
      <c r="I73" s="40"/>
      <c r="J73" s="40"/>
      <c r="K73" s="42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3"/>
      <c r="W73" s="40"/>
      <c r="X73" s="40"/>
      <c r="Y73" s="40"/>
      <c r="Z73" s="43"/>
      <c r="AA73" s="40"/>
      <c r="AB73" s="40"/>
      <c r="AC73" s="40"/>
      <c r="AD73" s="40"/>
      <c r="AE73" s="40"/>
      <c r="AF73" s="40"/>
      <c r="AG73" s="44"/>
      <c r="AH73" s="44"/>
      <c r="AI73" s="34"/>
      <c r="AJ73" s="68">
        <f t="shared" si="6"/>
        <v>0</v>
      </c>
    </row>
    <row r="74" spans="3:38" hidden="1" x14ac:dyDescent="0.2">
      <c r="C74" s="105"/>
      <c r="D74" s="40"/>
      <c r="E74" s="40"/>
      <c r="F74" s="40"/>
      <c r="G74" s="42"/>
      <c r="H74" s="40"/>
      <c r="I74" s="40"/>
      <c r="J74" s="40"/>
      <c r="K74" s="42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3"/>
      <c r="W74" s="40"/>
      <c r="X74" s="40"/>
      <c r="Y74" s="40"/>
      <c r="Z74" s="43"/>
      <c r="AA74" s="40"/>
      <c r="AB74" s="40"/>
      <c r="AC74" s="40"/>
      <c r="AD74" s="40"/>
      <c r="AE74" s="40"/>
      <c r="AF74" s="40"/>
      <c r="AG74" s="44"/>
      <c r="AH74" s="44"/>
      <c r="AI74" s="34"/>
      <c r="AJ74" s="68">
        <f t="shared" si="6"/>
        <v>0</v>
      </c>
    </row>
    <row r="75" spans="3:38" x14ac:dyDescent="0.2">
      <c r="C75" s="8" t="s">
        <v>5</v>
      </c>
      <c r="D75" s="54">
        <f t="shared" ref="D75:AH75" si="13">SUM(D18:D74)</f>
        <v>0</v>
      </c>
      <c r="E75" s="54">
        <f t="shared" si="13"/>
        <v>0</v>
      </c>
      <c r="F75" s="54">
        <f t="shared" si="13"/>
        <v>0</v>
      </c>
      <c r="G75" s="55">
        <f t="shared" si="13"/>
        <v>0</v>
      </c>
      <c r="H75" s="54">
        <f t="shared" si="13"/>
        <v>0</v>
      </c>
      <c r="I75" s="54">
        <f t="shared" si="13"/>
        <v>0</v>
      </c>
      <c r="J75" s="54">
        <f t="shared" si="13"/>
        <v>0</v>
      </c>
      <c r="K75" s="55">
        <f t="shared" si="13"/>
        <v>0</v>
      </c>
      <c r="L75" s="54">
        <f t="shared" si="13"/>
        <v>0</v>
      </c>
      <c r="M75" s="54">
        <f t="shared" si="13"/>
        <v>0</v>
      </c>
      <c r="N75" s="54">
        <f t="shared" si="13"/>
        <v>0</v>
      </c>
      <c r="O75" s="54">
        <f t="shared" si="13"/>
        <v>0</v>
      </c>
      <c r="P75" s="54">
        <f t="shared" si="13"/>
        <v>0</v>
      </c>
      <c r="Q75" s="54">
        <f t="shared" si="13"/>
        <v>0</v>
      </c>
      <c r="R75" s="54">
        <f t="shared" si="13"/>
        <v>0</v>
      </c>
      <c r="S75" s="54">
        <f t="shared" si="13"/>
        <v>0</v>
      </c>
      <c r="T75" s="54">
        <f t="shared" si="13"/>
        <v>0</v>
      </c>
      <c r="U75" s="54">
        <f t="shared" si="13"/>
        <v>0</v>
      </c>
      <c r="V75" s="56">
        <f t="shared" si="13"/>
        <v>0</v>
      </c>
      <c r="W75" s="54">
        <f t="shared" si="13"/>
        <v>0</v>
      </c>
      <c r="X75" s="54">
        <f t="shared" si="13"/>
        <v>0</v>
      </c>
      <c r="Y75" s="54">
        <f t="shared" si="13"/>
        <v>0</v>
      </c>
      <c r="Z75" s="56">
        <f t="shared" si="13"/>
        <v>0</v>
      </c>
      <c r="AA75" s="54">
        <f t="shared" si="13"/>
        <v>0</v>
      </c>
      <c r="AB75" s="54">
        <f t="shared" si="13"/>
        <v>0</v>
      </c>
      <c r="AC75" s="54">
        <f t="shared" si="13"/>
        <v>0</v>
      </c>
      <c r="AD75" s="54">
        <f t="shared" si="13"/>
        <v>0</v>
      </c>
      <c r="AE75" s="54">
        <f t="shared" si="13"/>
        <v>0</v>
      </c>
      <c r="AF75" s="54">
        <f t="shared" si="13"/>
        <v>0</v>
      </c>
      <c r="AG75" s="57">
        <f t="shared" si="13"/>
        <v>0</v>
      </c>
      <c r="AH75" s="57">
        <f t="shared" si="13"/>
        <v>0</v>
      </c>
      <c r="AI75" s="35"/>
      <c r="AJ75" s="65">
        <f>SUM(D75:AH75)</f>
        <v>0</v>
      </c>
      <c r="AK75" s="41"/>
      <c r="AL75" s="41"/>
    </row>
    <row r="76" spans="3:38" x14ac:dyDescent="0.2">
      <c r="C76" s="8" t="s">
        <v>6</v>
      </c>
      <c r="D76" s="54">
        <f t="shared" ref="D76:AH76" si="14">D15-D75</f>
        <v>0</v>
      </c>
      <c r="E76" s="54">
        <f t="shared" si="14"/>
        <v>0</v>
      </c>
      <c r="F76" s="54">
        <f t="shared" si="14"/>
        <v>0</v>
      </c>
      <c r="G76" s="55">
        <f t="shared" si="14"/>
        <v>0</v>
      </c>
      <c r="H76" s="54">
        <f t="shared" si="14"/>
        <v>0</v>
      </c>
      <c r="I76" s="54">
        <f t="shared" si="14"/>
        <v>0</v>
      </c>
      <c r="J76" s="54">
        <f t="shared" si="14"/>
        <v>0</v>
      </c>
      <c r="K76" s="55">
        <f t="shared" si="14"/>
        <v>0</v>
      </c>
      <c r="L76" s="54">
        <f t="shared" si="14"/>
        <v>0</v>
      </c>
      <c r="M76" s="54">
        <f t="shared" si="14"/>
        <v>0</v>
      </c>
      <c r="N76" s="54">
        <f t="shared" si="14"/>
        <v>0</v>
      </c>
      <c r="O76" s="54">
        <f t="shared" si="14"/>
        <v>0</v>
      </c>
      <c r="P76" s="54">
        <f t="shared" si="14"/>
        <v>0</v>
      </c>
      <c r="Q76" s="54">
        <f t="shared" si="14"/>
        <v>0</v>
      </c>
      <c r="R76" s="54">
        <f t="shared" si="14"/>
        <v>0</v>
      </c>
      <c r="S76" s="54">
        <f t="shared" si="14"/>
        <v>0</v>
      </c>
      <c r="T76" s="54">
        <f t="shared" si="14"/>
        <v>0</v>
      </c>
      <c r="U76" s="54">
        <f t="shared" si="14"/>
        <v>0</v>
      </c>
      <c r="V76" s="56">
        <f t="shared" si="14"/>
        <v>0</v>
      </c>
      <c r="W76" s="54">
        <f t="shared" si="14"/>
        <v>0</v>
      </c>
      <c r="X76" s="54">
        <f t="shared" si="14"/>
        <v>0</v>
      </c>
      <c r="Y76" s="54">
        <f t="shared" si="14"/>
        <v>0</v>
      </c>
      <c r="Z76" s="56">
        <f t="shared" si="14"/>
        <v>0</v>
      </c>
      <c r="AA76" s="54">
        <f t="shared" si="14"/>
        <v>0</v>
      </c>
      <c r="AB76" s="54">
        <f t="shared" si="14"/>
        <v>0</v>
      </c>
      <c r="AC76" s="54">
        <f t="shared" si="14"/>
        <v>0</v>
      </c>
      <c r="AD76" s="54">
        <f t="shared" si="14"/>
        <v>0</v>
      </c>
      <c r="AE76" s="54">
        <f t="shared" si="14"/>
        <v>0</v>
      </c>
      <c r="AF76" s="54">
        <f t="shared" si="14"/>
        <v>0</v>
      </c>
      <c r="AG76" s="57">
        <f t="shared" si="14"/>
        <v>0</v>
      </c>
      <c r="AH76" s="57">
        <f t="shared" si="14"/>
        <v>0</v>
      </c>
      <c r="AI76" s="35"/>
      <c r="AJ76" s="65">
        <f>AJ15-AJ75</f>
        <v>0</v>
      </c>
      <c r="AK76" s="41"/>
    </row>
    <row r="77" spans="3:38" x14ac:dyDescent="0.2">
      <c r="C77" s="8" t="s">
        <v>7</v>
      </c>
      <c r="D77" s="7">
        <f>'Fluxo Maio'!AJ78</f>
        <v>0</v>
      </c>
      <c r="E77" s="54">
        <f t="shared" ref="E77:AH77" si="15">D78</f>
        <v>0</v>
      </c>
      <c r="F77" s="54">
        <f t="shared" si="15"/>
        <v>0</v>
      </c>
      <c r="G77" s="54">
        <f t="shared" si="15"/>
        <v>0</v>
      </c>
      <c r="H77" s="54">
        <f t="shared" si="15"/>
        <v>0</v>
      </c>
      <c r="I77" s="54">
        <f t="shared" si="15"/>
        <v>0</v>
      </c>
      <c r="J77" s="54">
        <f t="shared" si="15"/>
        <v>0</v>
      </c>
      <c r="K77" s="54">
        <f t="shared" si="15"/>
        <v>0</v>
      </c>
      <c r="L77" s="54">
        <f t="shared" si="15"/>
        <v>0</v>
      </c>
      <c r="M77" s="54">
        <f t="shared" si="15"/>
        <v>0</v>
      </c>
      <c r="N77" s="54">
        <f t="shared" si="15"/>
        <v>0</v>
      </c>
      <c r="O77" s="54">
        <f t="shared" si="15"/>
        <v>0</v>
      </c>
      <c r="P77" s="54">
        <f t="shared" si="15"/>
        <v>0</v>
      </c>
      <c r="Q77" s="54">
        <f t="shared" si="15"/>
        <v>0</v>
      </c>
      <c r="R77" s="54">
        <f t="shared" si="15"/>
        <v>0</v>
      </c>
      <c r="S77" s="54">
        <f t="shared" si="15"/>
        <v>0</v>
      </c>
      <c r="T77" s="54">
        <f t="shared" si="15"/>
        <v>0</v>
      </c>
      <c r="U77" s="54">
        <f t="shared" si="15"/>
        <v>0</v>
      </c>
      <c r="V77" s="54">
        <f t="shared" si="15"/>
        <v>0</v>
      </c>
      <c r="W77" s="54">
        <f t="shared" si="15"/>
        <v>0</v>
      </c>
      <c r="X77" s="54">
        <f t="shared" si="15"/>
        <v>0</v>
      </c>
      <c r="Y77" s="54">
        <f t="shared" si="15"/>
        <v>0</v>
      </c>
      <c r="Z77" s="54">
        <f t="shared" si="15"/>
        <v>0</v>
      </c>
      <c r="AA77" s="54">
        <f t="shared" si="15"/>
        <v>0</v>
      </c>
      <c r="AB77" s="54">
        <f t="shared" si="15"/>
        <v>0</v>
      </c>
      <c r="AC77" s="54">
        <f t="shared" si="15"/>
        <v>0</v>
      </c>
      <c r="AD77" s="54">
        <f t="shared" si="15"/>
        <v>0</v>
      </c>
      <c r="AE77" s="54">
        <f t="shared" si="15"/>
        <v>0</v>
      </c>
      <c r="AF77" s="54">
        <f t="shared" si="15"/>
        <v>0</v>
      </c>
      <c r="AG77" s="57">
        <f t="shared" si="15"/>
        <v>0</v>
      </c>
      <c r="AH77" s="57">
        <f t="shared" si="15"/>
        <v>0</v>
      </c>
      <c r="AI77" s="34"/>
      <c r="AJ77" s="65">
        <f>D77</f>
        <v>0</v>
      </c>
    </row>
    <row r="78" spans="3:38" ht="16" thickBot="1" x14ac:dyDescent="0.25">
      <c r="C78" s="9" t="s">
        <v>23</v>
      </c>
      <c r="D78" s="58">
        <f>D76+D77</f>
        <v>0</v>
      </c>
      <c r="E78" s="58">
        <f t="shared" ref="E78:AH78" si="16">E76+E77</f>
        <v>0</v>
      </c>
      <c r="F78" s="58">
        <f t="shared" si="16"/>
        <v>0</v>
      </c>
      <c r="G78" s="59">
        <f t="shared" si="16"/>
        <v>0</v>
      </c>
      <c r="H78" s="58">
        <f t="shared" si="16"/>
        <v>0</v>
      </c>
      <c r="I78" s="58">
        <f t="shared" si="16"/>
        <v>0</v>
      </c>
      <c r="J78" s="58">
        <f t="shared" si="16"/>
        <v>0</v>
      </c>
      <c r="K78" s="59">
        <f t="shared" si="16"/>
        <v>0</v>
      </c>
      <c r="L78" s="58">
        <f t="shared" si="16"/>
        <v>0</v>
      </c>
      <c r="M78" s="58">
        <f t="shared" si="16"/>
        <v>0</v>
      </c>
      <c r="N78" s="58">
        <f t="shared" si="16"/>
        <v>0</v>
      </c>
      <c r="O78" s="58">
        <f t="shared" si="16"/>
        <v>0</v>
      </c>
      <c r="P78" s="58">
        <f t="shared" si="16"/>
        <v>0</v>
      </c>
      <c r="Q78" s="58">
        <f t="shared" si="16"/>
        <v>0</v>
      </c>
      <c r="R78" s="58">
        <f t="shared" si="16"/>
        <v>0</v>
      </c>
      <c r="S78" s="58">
        <f t="shared" si="16"/>
        <v>0</v>
      </c>
      <c r="T78" s="58">
        <f t="shared" si="16"/>
        <v>0</v>
      </c>
      <c r="U78" s="58">
        <f t="shared" si="16"/>
        <v>0</v>
      </c>
      <c r="V78" s="60">
        <f t="shared" si="16"/>
        <v>0</v>
      </c>
      <c r="W78" s="58">
        <f t="shared" si="16"/>
        <v>0</v>
      </c>
      <c r="X78" s="58">
        <f t="shared" si="16"/>
        <v>0</v>
      </c>
      <c r="Y78" s="58">
        <f t="shared" si="16"/>
        <v>0</v>
      </c>
      <c r="Z78" s="60">
        <f t="shared" si="16"/>
        <v>0</v>
      </c>
      <c r="AA78" s="58">
        <f t="shared" si="16"/>
        <v>0</v>
      </c>
      <c r="AB78" s="58">
        <f t="shared" si="16"/>
        <v>0</v>
      </c>
      <c r="AC78" s="58">
        <f t="shared" si="16"/>
        <v>0</v>
      </c>
      <c r="AD78" s="58">
        <f t="shared" si="16"/>
        <v>0</v>
      </c>
      <c r="AE78" s="58">
        <f t="shared" si="16"/>
        <v>0</v>
      </c>
      <c r="AF78" s="58">
        <f t="shared" si="16"/>
        <v>0</v>
      </c>
      <c r="AG78" s="61">
        <f t="shared" si="16"/>
        <v>0</v>
      </c>
      <c r="AH78" s="61">
        <f t="shared" si="16"/>
        <v>0</v>
      </c>
      <c r="AI78" s="35"/>
      <c r="AJ78" s="66">
        <f>AJ76+AJ77</f>
        <v>0</v>
      </c>
    </row>
    <row r="80" spans="3:38" x14ac:dyDescent="0.2">
      <c r="D80" s="118"/>
      <c r="E80" s="118"/>
    </row>
    <row r="81" spans="3:34" x14ac:dyDescent="0.2">
      <c r="C81" s="1" t="s">
        <v>39</v>
      </c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118"/>
      <c r="AB81" s="118"/>
      <c r="AC81" s="118"/>
      <c r="AD81" s="118"/>
      <c r="AE81" s="118"/>
      <c r="AF81" s="118"/>
      <c r="AG81" s="118"/>
      <c r="AH81" s="118"/>
    </row>
    <row r="82" spans="3:34" x14ac:dyDescent="0.2">
      <c r="C82" s="1" t="s">
        <v>40</v>
      </c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  <c r="Z82" s="118"/>
      <c r="AA82" s="118"/>
      <c r="AB82" s="118"/>
      <c r="AC82" s="118"/>
      <c r="AD82" s="118"/>
      <c r="AE82" s="118"/>
      <c r="AF82" s="118"/>
      <c r="AG82" s="118"/>
      <c r="AH82" s="118"/>
    </row>
    <row r="83" spans="3:34" x14ac:dyDescent="0.2">
      <c r="C83" s="1" t="s">
        <v>41</v>
      </c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  <c r="AA83" s="118"/>
      <c r="AB83" s="118"/>
      <c r="AC83" s="118"/>
      <c r="AD83" s="118"/>
      <c r="AE83" s="118"/>
      <c r="AF83" s="118"/>
      <c r="AG83" s="118"/>
      <c r="AH83" s="118"/>
    </row>
    <row r="84" spans="3:34" s="10" customFormat="1" x14ac:dyDescent="0.2">
      <c r="C84" s="136" t="s">
        <v>0</v>
      </c>
      <c r="D84" s="137">
        <f>SUM(D81:D83)</f>
        <v>0</v>
      </c>
      <c r="E84" s="137">
        <f t="shared" ref="E84:AH84" si="17">SUM(E81:E83)</f>
        <v>0</v>
      </c>
      <c r="F84" s="137">
        <f t="shared" si="17"/>
        <v>0</v>
      </c>
      <c r="G84" s="137">
        <f t="shared" si="17"/>
        <v>0</v>
      </c>
      <c r="H84" s="137">
        <f t="shared" si="17"/>
        <v>0</v>
      </c>
      <c r="I84" s="137">
        <f t="shared" si="17"/>
        <v>0</v>
      </c>
      <c r="J84" s="137">
        <f t="shared" si="17"/>
        <v>0</v>
      </c>
      <c r="K84" s="137">
        <f t="shared" si="17"/>
        <v>0</v>
      </c>
      <c r="L84" s="137">
        <f t="shared" si="17"/>
        <v>0</v>
      </c>
      <c r="M84" s="137">
        <f t="shared" si="17"/>
        <v>0</v>
      </c>
      <c r="N84" s="137">
        <f t="shared" si="17"/>
        <v>0</v>
      </c>
      <c r="O84" s="137">
        <f t="shared" si="17"/>
        <v>0</v>
      </c>
      <c r="P84" s="137">
        <f t="shared" si="17"/>
        <v>0</v>
      </c>
      <c r="Q84" s="137">
        <f t="shared" si="17"/>
        <v>0</v>
      </c>
      <c r="R84" s="137">
        <f t="shared" si="17"/>
        <v>0</v>
      </c>
      <c r="S84" s="137">
        <f t="shared" si="17"/>
        <v>0</v>
      </c>
      <c r="T84" s="137">
        <f t="shared" si="17"/>
        <v>0</v>
      </c>
      <c r="U84" s="137">
        <f t="shared" si="17"/>
        <v>0</v>
      </c>
      <c r="V84" s="137">
        <f t="shared" si="17"/>
        <v>0</v>
      </c>
      <c r="W84" s="137">
        <f t="shared" si="17"/>
        <v>0</v>
      </c>
      <c r="X84" s="137">
        <f t="shared" si="17"/>
        <v>0</v>
      </c>
      <c r="Y84" s="137">
        <f t="shared" si="17"/>
        <v>0</v>
      </c>
      <c r="Z84" s="137">
        <f t="shared" si="17"/>
        <v>0</v>
      </c>
      <c r="AA84" s="137">
        <f t="shared" si="17"/>
        <v>0</v>
      </c>
      <c r="AB84" s="137">
        <f t="shared" si="17"/>
        <v>0</v>
      </c>
      <c r="AC84" s="137">
        <f t="shared" si="17"/>
        <v>0</v>
      </c>
      <c r="AD84" s="137">
        <f t="shared" si="17"/>
        <v>0</v>
      </c>
      <c r="AE84" s="137">
        <f t="shared" si="17"/>
        <v>0</v>
      </c>
      <c r="AF84" s="137">
        <f t="shared" si="17"/>
        <v>0</v>
      </c>
      <c r="AG84" s="137">
        <f t="shared" si="17"/>
        <v>0</v>
      </c>
      <c r="AH84" s="137">
        <f t="shared" si="17"/>
        <v>0</v>
      </c>
    </row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</sheetData>
  <sheetProtection formatCells="0" insertRows="0" autoFilter="0"/>
  <autoFilter ref="C17:C73" xr:uid="{00000000-0001-0000-0600-000000000000}"/>
  <conditionalFormatting sqref="D76:AJ76">
    <cfRule type="cellIs" dxfId="13" priority="2" operator="lessThan">
      <formula>0</formula>
    </cfRule>
  </conditionalFormatting>
  <conditionalFormatting sqref="D78:AJ78">
    <cfRule type="cellIs" dxfId="12" priority="1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600-000000000000}">
          <x14:formula1>
            <xm:f>'Fluxo de Caixa consolidado'!$B$5:$B$13</xm:f>
          </x14:formula1>
          <xm:sqref>C7:C14</xm:sqref>
        </x14:dataValidation>
        <x14:dataValidation type="list" allowBlank="1" showInputMessage="1" showErrorMessage="1" xr:uid="{00000000-0002-0000-0600-000001000000}">
          <x14:formula1>
            <xm:f>'Fluxo de Caixa consolidado'!$B$17:$B$107</xm:f>
          </x14:formula1>
          <xm:sqref>C18:C74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3:AL113"/>
  <sheetViews>
    <sheetView showGridLines="0" zoomScale="80" zoomScaleNormal="80" workbookViewId="0">
      <selection activeCell="C20" sqref="C20"/>
    </sheetView>
  </sheetViews>
  <sheetFormatPr baseColWidth="10" defaultColWidth="9.1640625" defaultRowHeight="15" x14ac:dyDescent="0.2"/>
  <cols>
    <col min="1" max="1" width="3.5" style="1" customWidth="1"/>
    <col min="2" max="2" width="13.5" style="1" bestFit="1" customWidth="1"/>
    <col min="3" max="3" width="22.83203125" style="1" bestFit="1" customWidth="1"/>
    <col min="4" max="34" width="11.33203125" style="1" customWidth="1"/>
    <col min="35" max="35" width="2.33203125" style="1" customWidth="1"/>
    <col min="36" max="36" width="14.83203125" style="1" customWidth="1"/>
    <col min="37" max="37" width="10.83203125" style="1" bestFit="1" customWidth="1"/>
    <col min="38" max="16384" width="9.1640625" style="1"/>
  </cols>
  <sheetData>
    <row r="3" spans="2:36" ht="18" customHeight="1" thickBot="1" x14ac:dyDescent="0.3">
      <c r="C3" s="21" t="str">
        <f>"Planilha fluxo de caixa diário - "&amp;B5</f>
        <v>Planilha fluxo de caixa diário - julho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46"/>
    </row>
    <row r="4" spans="2:36" x14ac:dyDescent="0.2">
      <c r="B4" s="69">
        <v>44743</v>
      </c>
      <c r="C4" s="19" t="s">
        <v>1</v>
      </c>
      <c r="D4" s="70">
        <f>B4</f>
        <v>44743</v>
      </c>
      <c r="E4" s="70">
        <f t="shared" ref="E4:AH4" si="0">D4+1</f>
        <v>44744</v>
      </c>
      <c r="F4" s="70">
        <f t="shared" si="0"/>
        <v>44745</v>
      </c>
      <c r="G4" s="70">
        <f t="shared" si="0"/>
        <v>44746</v>
      </c>
      <c r="H4" s="70">
        <f t="shared" si="0"/>
        <v>44747</v>
      </c>
      <c r="I4" s="70">
        <f t="shared" si="0"/>
        <v>44748</v>
      </c>
      <c r="J4" s="70">
        <f t="shared" si="0"/>
        <v>44749</v>
      </c>
      <c r="K4" s="70">
        <f t="shared" si="0"/>
        <v>44750</v>
      </c>
      <c r="L4" s="70">
        <f t="shared" si="0"/>
        <v>44751</v>
      </c>
      <c r="M4" s="70">
        <f t="shared" si="0"/>
        <v>44752</v>
      </c>
      <c r="N4" s="70">
        <f t="shared" si="0"/>
        <v>44753</v>
      </c>
      <c r="O4" s="70">
        <f t="shared" si="0"/>
        <v>44754</v>
      </c>
      <c r="P4" s="70">
        <f t="shared" si="0"/>
        <v>44755</v>
      </c>
      <c r="Q4" s="70">
        <f t="shared" si="0"/>
        <v>44756</v>
      </c>
      <c r="R4" s="70">
        <f t="shared" si="0"/>
        <v>44757</v>
      </c>
      <c r="S4" s="70">
        <f t="shared" si="0"/>
        <v>44758</v>
      </c>
      <c r="T4" s="70">
        <f t="shared" si="0"/>
        <v>44759</v>
      </c>
      <c r="U4" s="70">
        <f t="shared" si="0"/>
        <v>44760</v>
      </c>
      <c r="V4" s="70">
        <f t="shared" si="0"/>
        <v>44761</v>
      </c>
      <c r="W4" s="70">
        <f t="shared" si="0"/>
        <v>44762</v>
      </c>
      <c r="X4" s="70">
        <f t="shared" si="0"/>
        <v>44763</v>
      </c>
      <c r="Y4" s="70">
        <f t="shared" si="0"/>
        <v>44764</v>
      </c>
      <c r="Z4" s="70">
        <f t="shared" si="0"/>
        <v>44765</v>
      </c>
      <c r="AA4" s="70">
        <f t="shared" si="0"/>
        <v>44766</v>
      </c>
      <c r="AB4" s="70">
        <f t="shared" si="0"/>
        <v>44767</v>
      </c>
      <c r="AC4" s="70">
        <f t="shared" si="0"/>
        <v>44768</v>
      </c>
      <c r="AD4" s="70">
        <f t="shared" si="0"/>
        <v>44769</v>
      </c>
      <c r="AE4" s="70">
        <f t="shared" si="0"/>
        <v>44770</v>
      </c>
      <c r="AF4" s="70">
        <f t="shared" si="0"/>
        <v>44771</v>
      </c>
      <c r="AG4" s="70">
        <f t="shared" si="0"/>
        <v>44772</v>
      </c>
      <c r="AH4" s="71">
        <f t="shared" si="0"/>
        <v>44773</v>
      </c>
      <c r="AI4" s="27"/>
      <c r="AJ4" s="47" t="s">
        <v>0</v>
      </c>
    </row>
    <row r="5" spans="2:36" s="20" customFormat="1" ht="18" customHeight="1" thickBot="1" x14ac:dyDescent="0.25">
      <c r="B5" s="74" t="str">
        <f>TEXT(B4,"Mmmm")</f>
        <v>julho</v>
      </c>
      <c r="C5" s="22" t="s">
        <v>22</v>
      </c>
      <c r="D5" s="72" t="str">
        <f t="shared" ref="D5:AH5" si="1">IF(D$4&lt;&gt;"",TEXT(D$4,"ddd"),"")</f>
        <v>sex</v>
      </c>
      <c r="E5" s="72" t="str">
        <f t="shared" si="1"/>
        <v>sáb</v>
      </c>
      <c r="F5" s="72" t="str">
        <f t="shared" si="1"/>
        <v>dom</v>
      </c>
      <c r="G5" s="72" t="str">
        <f t="shared" si="1"/>
        <v>seg</v>
      </c>
      <c r="H5" s="72" t="str">
        <f t="shared" si="1"/>
        <v>ter</v>
      </c>
      <c r="I5" s="72" t="str">
        <f t="shared" si="1"/>
        <v>qua</v>
      </c>
      <c r="J5" s="72" t="str">
        <f t="shared" si="1"/>
        <v>qui</v>
      </c>
      <c r="K5" s="72" t="str">
        <f t="shared" si="1"/>
        <v>sex</v>
      </c>
      <c r="L5" s="72" t="str">
        <f t="shared" si="1"/>
        <v>sáb</v>
      </c>
      <c r="M5" s="72" t="str">
        <f t="shared" si="1"/>
        <v>dom</v>
      </c>
      <c r="N5" s="72" t="str">
        <f t="shared" si="1"/>
        <v>seg</v>
      </c>
      <c r="O5" s="72" t="str">
        <f t="shared" si="1"/>
        <v>ter</v>
      </c>
      <c r="P5" s="72" t="str">
        <f t="shared" si="1"/>
        <v>qua</v>
      </c>
      <c r="Q5" s="72" t="str">
        <f t="shared" si="1"/>
        <v>qui</v>
      </c>
      <c r="R5" s="72" t="str">
        <f t="shared" si="1"/>
        <v>sex</v>
      </c>
      <c r="S5" s="72" t="str">
        <f t="shared" si="1"/>
        <v>sáb</v>
      </c>
      <c r="T5" s="72" t="str">
        <f t="shared" si="1"/>
        <v>dom</v>
      </c>
      <c r="U5" s="72" t="str">
        <f t="shared" si="1"/>
        <v>seg</v>
      </c>
      <c r="V5" s="72" t="str">
        <f t="shared" si="1"/>
        <v>ter</v>
      </c>
      <c r="W5" s="72" t="str">
        <f t="shared" si="1"/>
        <v>qua</v>
      </c>
      <c r="X5" s="72" t="str">
        <f t="shared" si="1"/>
        <v>qui</v>
      </c>
      <c r="Y5" s="72" t="str">
        <f t="shared" si="1"/>
        <v>sex</v>
      </c>
      <c r="Z5" s="72" t="str">
        <f t="shared" si="1"/>
        <v>sáb</v>
      </c>
      <c r="AA5" s="72" t="str">
        <f t="shared" si="1"/>
        <v>dom</v>
      </c>
      <c r="AB5" s="72" t="str">
        <f t="shared" si="1"/>
        <v>seg</v>
      </c>
      <c r="AC5" s="72" t="str">
        <f t="shared" si="1"/>
        <v>ter</v>
      </c>
      <c r="AD5" s="72" t="str">
        <f t="shared" si="1"/>
        <v>qua</v>
      </c>
      <c r="AE5" s="72" t="str">
        <f t="shared" si="1"/>
        <v>qui</v>
      </c>
      <c r="AF5" s="72" t="str">
        <f t="shared" si="1"/>
        <v>sex</v>
      </c>
      <c r="AG5" s="72" t="str">
        <f t="shared" si="1"/>
        <v>sáb</v>
      </c>
      <c r="AH5" s="73" t="str">
        <f t="shared" si="1"/>
        <v>dom</v>
      </c>
      <c r="AI5" s="26"/>
      <c r="AJ5" s="48" t="s">
        <v>21</v>
      </c>
    </row>
    <row r="6" spans="2:36" s="10" customFormat="1" x14ac:dyDescent="0.2">
      <c r="C6" s="16" t="s">
        <v>2</v>
      </c>
      <c r="D6" s="24" t="s">
        <v>21</v>
      </c>
      <c r="E6" s="24" t="s">
        <v>21</v>
      </c>
      <c r="F6" s="24" t="s">
        <v>21</v>
      </c>
      <c r="G6" s="24" t="s">
        <v>21</v>
      </c>
      <c r="H6" s="24" t="s">
        <v>21</v>
      </c>
      <c r="I6" s="24" t="s">
        <v>21</v>
      </c>
      <c r="J6" s="24" t="s">
        <v>21</v>
      </c>
      <c r="K6" s="24" t="s">
        <v>21</v>
      </c>
      <c r="L6" s="24" t="s">
        <v>21</v>
      </c>
      <c r="M6" s="24" t="s">
        <v>21</v>
      </c>
      <c r="N6" s="24" t="s">
        <v>21</v>
      </c>
      <c r="O6" s="24" t="s">
        <v>21</v>
      </c>
      <c r="P6" s="24" t="s">
        <v>21</v>
      </c>
      <c r="Q6" s="24" t="s">
        <v>21</v>
      </c>
      <c r="R6" s="24" t="s">
        <v>21</v>
      </c>
      <c r="S6" s="24" t="s">
        <v>21</v>
      </c>
      <c r="T6" s="24" t="s">
        <v>21</v>
      </c>
      <c r="U6" s="24" t="s">
        <v>21</v>
      </c>
      <c r="V6" s="24" t="s">
        <v>21</v>
      </c>
      <c r="W6" s="24" t="s">
        <v>21</v>
      </c>
      <c r="X6" s="24" t="s">
        <v>21</v>
      </c>
      <c r="Y6" s="24" t="s">
        <v>21</v>
      </c>
      <c r="Z6" s="24" t="s">
        <v>21</v>
      </c>
      <c r="AA6" s="24" t="s">
        <v>21</v>
      </c>
      <c r="AB6" s="24" t="s">
        <v>21</v>
      </c>
      <c r="AC6" s="24" t="s">
        <v>21</v>
      </c>
      <c r="AD6" s="24" t="s">
        <v>21</v>
      </c>
      <c r="AE6" s="24" t="s">
        <v>21</v>
      </c>
      <c r="AF6" s="24" t="s">
        <v>21</v>
      </c>
      <c r="AG6" s="24" t="s">
        <v>21</v>
      </c>
      <c r="AH6" s="25" t="s">
        <v>21</v>
      </c>
      <c r="AI6" s="28"/>
      <c r="AJ6" s="49" t="s">
        <v>2</v>
      </c>
    </row>
    <row r="7" spans="2:36" x14ac:dyDescent="0.2">
      <c r="C7" s="104" t="s">
        <v>25</v>
      </c>
      <c r="D7" s="40"/>
      <c r="E7" s="40"/>
      <c r="F7" s="40"/>
      <c r="G7" s="40"/>
      <c r="H7" s="40"/>
      <c r="I7" s="40"/>
      <c r="J7" s="40"/>
      <c r="K7" s="42"/>
      <c r="L7" s="40"/>
      <c r="M7" s="40"/>
      <c r="N7" s="40"/>
      <c r="O7" s="40"/>
      <c r="P7" s="40"/>
      <c r="Q7" s="40"/>
      <c r="R7" s="40"/>
      <c r="S7" s="40"/>
      <c r="T7" s="40"/>
      <c r="U7" s="40"/>
      <c r="V7" s="43"/>
      <c r="W7" s="40"/>
      <c r="X7" s="40"/>
      <c r="Y7" s="40"/>
      <c r="Z7" s="43"/>
      <c r="AA7" s="40"/>
      <c r="AB7" s="40"/>
      <c r="AC7" s="40"/>
      <c r="AD7" s="40"/>
      <c r="AE7" s="40"/>
      <c r="AF7" s="40"/>
      <c r="AG7" s="40"/>
      <c r="AH7" s="44"/>
      <c r="AI7" s="30"/>
      <c r="AJ7" s="67">
        <f t="shared" ref="AJ7:AJ15" si="2">SUM(D7:AH7)</f>
        <v>0</v>
      </c>
    </row>
    <row r="8" spans="2:36" x14ac:dyDescent="0.2">
      <c r="C8" s="104" t="s">
        <v>26</v>
      </c>
      <c r="D8" s="40"/>
      <c r="E8" s="40"/>
      <c r="F8" s="40"/>
      <c r="G8" s="42"/>
      <c r="H8" s="40"/>
      <c r="I8" s="40"/>
      <c r="J8" s="40"/>
      <c r="K8" s="129" t="s">
        <v>37</v>
      </c>
      <c r="L8" s="40"/>
      <c r="M8" s="40"/>
      <c r="N8" s="40"/>
      <c r="O8" s="40"/>
      <c r="P8" s="40"/>
      <c r="Q8" s="40"/>
      <c r="R8" s="40"/>
      <c r="S8" s="40"/>
      <c r="T8" s="40"/>
      <c r="U8" s="40"/>
      <c r="V8" s="43"/>
      <c r="W8" s="40"/>
      <c r="X8" s="40"/>
      <c r="Y8" s="40"/>
      <c r="Z8" s="43"/>
      <c r="AA8" s="40"/>
      <c r="AB8" s="40"/>
      <c r="AC8" s="40"/>
      <c r="AD8" s="40"/>
      <c r="AE8" s="40"/>
      <c r="AF8" s="40"/>
      <c r="AG8" s="40"/>
      <c r="AH8" s="44"/>
      <c r="AI8" s="30"/>
      <c r="AJ8" s="67">
        <f t="shared" si="2"/>
        <v>0</v>
      </c>
    </row>
    <row r="9" spans="2:36" x14ac:dyDescent="0.2">
      <c r="C9" s="104" t="s">
        <v>27</v>
      </c>
      <c r="D9" s="40"/>
      <c r="E9" s="40"/>
      <c r="F9" s="40"/>
      <c r="G9" s="42"/>
      <c r="H9" s="40"/>
      <c r="I9" s="40"/>
      <c r="J9" s="40"/>
      <c r="K9" s="42"/>
      <c r="L9" s="40"/>
      <c r="M9" s="40"/>
      <c r="N9" s="40"/>
      <c r="O9" s="40"/>
      <c r="P9" s="40"/>
      <c r="Q9" s="40"/>
      <c r="R9" s="40"/>
      <c r="S9" s="40"/>
      <c r="T9" s="40"/>
      <c r="U9" s="40"/>
      <c r="V9" s="43"/>
      <c r="W9" s="40"/>
      <c r="X9" s="40"/>
      <c r="Y9" s="40"/>
      <c r="Z9" s="43"/>
      <c r="AA9" s="40"/>
      <c r="AB9" s="40"/>
      <c r="AC9" s="40"/>
      <c r="AD9" s="40"/>
      <c r="AE9" s="40"/>
      <c r="AF9" s="40"/>
      <c r="AG9" s="40"/>
      <c r="AH9" s="44"/>
      <c r="AI9" s="30"/>
      <c r="AJ9" s="67">
        <f t="shared" si="2"/>
        <v>0</v>
      </c>
    </row>
    <row r="10" spans="2:36" x14ac:dyDescent="0.2">
      <c r="C10" s="104" t="s">
        <v>31</v>
      </c>
      <c r="D10" s="40"/>
      <c r="E10" s="40"/>
      <c r="F10" s="40"/>
      <c r="G10" s="42"/>
      <c r="H10" s="40"/>
      <c r="I10" s="40"/>
      <c r="J10" s="40"/>
      <c r="K10" s="42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3"/>
      <c r="W10" s="40"/>
      <c r="X10" s="40"/>
      <c r="Y10" s="40"/>
      <c r="Z10" s="43"/>
      <c r="AA10" s="40"/>
      <c r="AB10" s="40"/>
      <c r="AC10" s="40"/>
      <c r="AD10" s="40"/>
      <c r="AE10" s="40"/>
      <c r="AF10" s="40"/>
      <c r="AG10" s="40"/>
      <c r="AH10" s="44"/>
      <c r="AI10" s="30"/>
      <c r="AJ10" s="67">
        <f t="shared" si="2"/>
        <v>0</v>
      </c>
    </row>
    <row r="11" spans="2:36" x14ac:dyDescent="0.2">
      <c r="C11" s="104" t="s">
        <v>35</v>
      </c>
      <c r="D11" s="40"/>
      <c r="E11" s="40"/>
      <c r="F11" s="40"/>
      <c r="G11" s="42"/>
      <c r="H11" s="40"/>
      <c r="I11" s="40"/>
      <c r="J11" s="40"/>
      <c r="K11" s="42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3"/>
      <c r="W11" s="40"/>
      <c r="X11" s="40"/>
      <c r="Y11" s="40"/>
      <c r="Z11" s="43"/>
      <c r="AA11" s="40"/>
      <c r="AB11" s="40"/>
      <c r="AC11" s="40"/>
      <c r="AD11" s="40"/>
      <c r="AE11" s="40"/>
      <c r="AF11" s="40"/>
      <c r="AG11" s="40"/>
      <c r="AH11" s="44"/>
      <c r="AI11" s="30"/>
      <c r="AJ11" s="67">
        <f t="shared" si="2"/>
        <v>0</v>
      </c>
    </row>
    <row r="12" spans="2:36" x14ac:dyDescent="0.2">
      <c r="C12" s="104" t="s">
        <v>36</v>
      </c>
      <c r="D12" s="40"/>
      <c r="E12" s="40"/>
      <c r="F12" s="40"/>
      <c r="G12" s="42"/>
      <c r="H12" s="40"/>
      <c r="I12" s="40"/>
      <c r="J12" s="40"/>
      <c r="K12" s="42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3"/>
      <c r="W12" s="40"/>
      <c r="X12" s="40"/>
      <c r="Y12" s="40"/>
      <c r="Z12" s="43"/>
      <c r="AA12" s="40"/>
      <c r="AB12" s="40"/>
      <c r="AC12" s="40"/>
      <c r="AD12" s="40"/>
      <c r="AE12" s="40"/>
      <c r="AF12" s="40"/>
      <c r="AG12" s="40"/>
      <c r="AH12" s="44"/>
      <c r="AI12" s="30"/>
      <c r="AJ12" s="67">
        <f t="shared" si="2"/>
        <v>0</v>
      </c>
    </row>
    <row r="13" spans="2:36" x14ac:dyDescent="0.2">
      <c r="C13" s="104"/>
      <c r="D13" s="40"/>
      <c r="E13" s="40"/>
      <c r="F13" s="40"/>
      <c r="G13" s="42"/>
      <c r="H13" s="40"/>
      <c r="I13" s="40"/>
      <c r="J13" s="40"/>
      <c r="K13" s="42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3"/>
      <c r="W13" s="40"/>
      <c r="X13" s="40"/>
      <c r="Y13" s="40"/>
      <c r="Z13" s="43"/>
      <c r="AA13" s="40"/>
      <c r="AB13" s="40"/>
      <c r="AC13" s="40"/>
      <c r="AD13" s="40"/>
      <c r="AE13" s="40"/>
      <c r="AF13" s="40"/>
      <c r="AG13" s="40"/>
      <c r="AH13" s="44"/>
      <c r="AI13" s="30"/>
      <c r="AJ13" s="67">
        <f t="shared" si="2"/>
        <v>0</v>
      </c>
    </row>
    <row r="14" spans="2:36" s="10" customFormat="1" hidden="1" x14ac:dyDescent="0.2">
      <c r="C14" s="104"/>
      <c r="D14" s="36"/>
      <c r="E14" s="36"/>
      <c r="F14" s="36"/>
      <c r="G14" s="37"/>
      <c r="H14" s="36"/>
      <c r="I14" s="36"/>
      <c r="J14" s="36"/>
      <c r="K14" s="37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8"/>
      <c r="W14" s="36"/>
      <c r="X14" s="36"/>
      <c r="Y14" s="36"/>
      <c r="Z14" s="38"/>
      <c r="AA14" s="36"/>
      <c r="AB14" s="36"/>
      <c r="AC14" s="36"/>
      <c r="AD14" s="36"/>
      <c r="AE14" s="36"/>
      <c r="AF14" s="36"/>
      <c r="AG14" s="36"/>
      <c r="AH14" s="39"/>
      <c r="AI14" s="29"/>
      <c r="AJ14" s="67">
        <f t="shared" si="2"/>
        <v>0</v>
      </c>
    </row>
    <row r="15" spans="2:36" s="10" customFormat="1" ht="16" thickBot="1" x14ac:dyDescent="0.25">
      <c r="C15" s="8" t="s">
        <v>3</v>
      </c>
      <c r="D15" s="50">
        <f t="shared" ref="D15:AH15" si="3">SUM(D7:D14)</f>
        <v>0</v>
      </c>
      <c r="E15" s="50">
        <f t="shared" si="3"/>
        <v>0</v>
      </c>
      <c r="F15" s="50">
        <f t="shared" si="3"/>
        <v>0</v>
      </c>
      <c r="G15" s="51">
        <f t="shared" si="3"/>
        <v>0</v>
      </c>
      <c r="H15" s="50">
        <f t="shared" si="3"/>
        <v>0</v>
      </c>
      <c r="I15" s="50">
        <f t="shared" si="3"/>
        <v>0</v>
      </c>
      <c r="J15" s="50">
        <f t="shared" si="3"/>
        <v>0</v>
      </c>
      <c r="K15" s="51">
        <f t="shared" si="3"/>
        <v>0</v>
      </c>
      <c r="L15" s="50">
        <f t="shared" si="3"/>
        <v>0</v>
      </c>
      <c r="M15" s="50">
        <f t="shared" si="3"/>
        <v>0</v>
      </c>
      <c r="N15" s="50">
        <f t="shared" si="3"/>
        <v>0</v>
      </c>
      <c r="O15" s="50">
        <f t="shared" si="3"/>
        <v>0</v>
      </c>
      <c r="P15" s="50">
        <f t="shared" si="3"/>
        <v>0</v>
      </c>
      <c r="Q15" s="50">
        <f t="shared" si="3"/>
        <v>0</v>
      </c>
      <c r="R15" s="50">
        <f t="shared" si="3"/>
        <v>0</v>
      </c>
      <c r="S15" s="50">
        <f t="shared" si="3"/>
        <v>0</v>
      </c>
      <c r="T15" s="50">
        <f t="shared" si="3"/>
        <v>0</v>
      </c>
      <c r="U15" s="50">
        <f t="shared" si="3"/>
        <v>0</v>
      </c>
      <c r="V15" s="52">
        <f t="shared" si="3"/>
        <v>0</v>
      </c>
      <c r="W15" s="50">
        <f t="shared" si="3"/>
        <v>0</v>
      </c>
      <c r="X15" s="50">
        <f t="shared" si="3"/>
        <v>0</v>
      </c>
      <c r="Y15" s="50">
        <f t="shared" si="3"/>
        <v>0</v>
      </c>
      <c r="Z15" s="52">
        <f t="shared" si="3"/>
        <v>0</v>
      </c>
      <c r="AA15" s="50">
        <f t="shared" si="3"/>
        <v>0</v>
      </c>
      <c r="AB15" s="50">
        <f t="shared" si="3"/>
        <v>0</v>
      </c>
      <c r="AC15" s="50">
        <f t="shared" si="3"/>
        <v>0</v>
      </c>
      <c r="AD15" s="50">
        <f t="shared" si="3"/>
        <v>0</v>
      </c>
      <c r="AE15" s="50">
        <f t="shared" si="3"/>
        <v>0</v>
      </c>
      <c r="AF15" s="50">
        <f t="shared" si="3"/>
        <v>0</v>
      </c>
      <c r="AG15" s="50">
        <f t="shared" si="3"/>
        <v>0</v>
      </c>
      <c r="AH15" s="53">
        <f t="shared" si="3"/>
        <v>0</v>
      </c>
      <c r="AI15" s="31"/>
      <c r="AJ15" s="62">
        <f t="shared" si="2"/>
        <v>0</v>
      </c>
    </row>
    <row r="16" spans="2:36" s="10" customFormat="1" ht="6.75" customHeight="1" x14ac:dyDescent="0.2"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32"/>
      <c r="AJ16" s="63"/>
    </row>
    <row r="17" spans="3:36" x14ac:dyDescent="0.2">
      <c r="C17" s="23" t="s">
        <v>4</v>
      </c>
      <c r="D17" s="127">
        <f>D4</f>
        <v>44743</v>
      </c>
      <c r="E17" s="128">
        <f t="shared" ref="E17:AF17" si="4">E4</f>
        <v>44744</v>
      </c>
      <c r="F17" s="128">
        <f t="shared" si="4"/>
        <v>44745</v>
      </c>
      <c r="G17" s="128">
        <f t="shared" si="4"/>
        <v>44746</v>
      </c>
      <c r="H17" s="128">
        <f t="shared" si="4"/>
        <v>44747</v>
      </c>
      <c r="I17" s="128">
        <f t="shared" si="4"/>
        <v>44748</v>
      </c>
      <c r="J17" s="128">
        <f t="shared" si="4"/>
        <v>44749</v>
      </c>
      <c r="K17" s="128">
        <f t="shared" si="4"/>
        <v>44750</v>
      </c>
      <c r="L17" s="128">
        <f t="shared" si="4"/>
        <v>44751</v>
      </c>
      <c r="M17" s="128">
        <f t="shared" si="4"/>
        <v>44752</v>
      </c>
      <c r="N17" s="128">
        <f t="shared" si="4"/>
        <v>44753</v>
      </c>
      <c r="O17" s="128">
        <f t="shared" si="4"/>
        <v>44754</v>
      </c>
      <c r="P17" s="128">
        <f t="shared" si="4"/>
        <v>44755</v>
      </c>
      <c r="Q17" s="128">
        <f t="shared" si="4"/>
        <v>44756</v>
      </c>
      <c r="R17" s="128">
        <f t="shared" si="4"/>
        <v>44757</v>
      </c>
      <c r="S17" s="128">
        <f t="shared" si="4"/>
        <v>44758</v>
      </c>
      <c r="T17" s="128">
        <f t="shared" si="4"/>
        <v>44759</v>
      </c>
      <c r="U17" s="128">
        <f t="shared" si="4"/>
        <v>44760</v>
      </c>
      <c r="V17" s="128">
        <f t="shared" si="4"/>
        <v>44761</v>
      </c>
      <c r="W17" s="128">
        <f t="shared" si="4"/>
        <v>44762</v>
      </c>
      <c r="X17" s="128">
        <f t="shared" si="4"/>
        <v>44763</v>
      </c>
      <c r="Y17" s="128">
        <f t="shared" si="4"/>
        <v>44764</v>
      </c>
      <c r="Z17" s="128">
        <f t="shared" si="4"/>
        <v>44765</v>
      </c>
      <c r="AA17" s="128">
        <f t="shared" si="4"/>
        <v>44766</v>
      </c>
      <c r="AB17" s="128">
        <f t="shared" si="4"/>
        <v>44767</v>
      </c>
      <c r="AC17" s="128">
        <f t="shared" si="4"/>
        <v>44768</v>
      </c>
      <c r="AD17" s="128">
        <f t="shared" si="4"/>
        <v>44769</v>
      </c>
      <c r="AE17" s="128">
        <f t="shared" si="4"/>
        <v>44770</v>
      </c>
      <c r="AF17" s="128">
        <f t="shared" si="4"/>
        <v>44771</v>
      </c>
      <c r="AG17" s="128">
        <f t="shared" ref="AG17:AH17" si="5">AG4</f>
        <v>44772</v>
      </c>
      <c r="AH17" s="126">
        <f t="shared" si="5"/>
        <v>44773</v>
      </c>
      <c r="AI17" s="15"/>
      <c r="AJ17" s="64" t="s">
        <v>4</v>
      </c>
    </row>
    <row r="18" spans="3:36" x14ac:dyDescent="0.2">
      <c r="C18" s="105"/>
      <c r="D18" s="40"/>
      <c r="E18" s="40"/>
      <c r="F18" s="40"/>
      <c r="G18" s="42"/>
      <c r="H18" s="40"/>
      <c r="I18" s="40"/>
      <c r="J18" s="40"/>
      <c r="K18" s="42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3"/>
      <c r="W18" s="40"/>
      <c r="X18" s="40"/>
      <c r="Y18" s="40"/>
      <c r="Z18" s="43"/>
      <c r="AA18" s="40"/>
      <c r="AB18" s="40"/>
      <c r="AC18" s="40"/>
      <c r="AD18" s="40"/>
      <c r="AE18" s="40"/>
      <c r="AF18" s="40"/>
      <c r="AG18" s="40"/>
      <c r="AH18" s="44"/>
      <c r="AI18" s="33"/>
      <c r="AJ18" s="68">
        <f t="shared" ref="AJ18:AJ74" si="6">SUM(D18:AH18)</f>
        <v>0</v>
      </c>
    </row>
    <row r="19" spans="3:36" x14ac:dyDescent="0.2">
      <c r="C19" s="105"/>
      <c r="D19" s="40"/>
      <c r="E19" s="40"/>
      <c r="F19" s="40"/>
      <c r="G19" s="42"/>
      <c r="H19" s="40"/>
      <c r="I19" s="40"/>
      <c r="J19" s="40"/>
      <c r="K19" s="42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3"/>
      <c r="W19" s="40"/>
      <c r="X19" s="40"/>
      <c r="Y19" s="40"/>
      <c r="Z19" s="43"/>
      <c r="AA19" s="40"/>
      <c r="AB19" s="40"/>
      <c r="AC19" s="40"/>
      <c r="AD19" s="40"/>
      <c r="AE19" s="40"/>
      <c r="AF19" s="40"/>
      <c r="AG19" s="40"/>
      <c r="AH19" s="44"/>
      <c r="AI19" s="33"/>
      <c r="AJ19" s="68">
        <f t="shared" si="6"/>
        <v>0</v>
      </c>
    </row>
    <row r="20" spans="3:36" x14ac:dyDescent="0.2">
      <c r="C20" s="105"/>
      <c r="D20" s="40"/>
      <c r="E20" s="40"/>
      <c r="F20" s="40"/>
      <c r="G20" s="42"/>
      <c r="H20" s="40"/>
      <c r="I20" s="40"/>
      <c r="J20" s="40"/>
      <c r="K20" s="42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3"/>
      <c r="W20" s="40"/>
      <c r="X20" s="40"/>
      <c r="Y20" s="40"/>
      <c r="Z20" s="43"/>
      <c r="AA20" s="40"/>
      <c r="AB20" s="40"/>
      <c r="AC20" s="40"/>
      <c r="AD20" s="40"/>
      <c r="AE20" s="40"/>
      <c r="AF20" s="40"/>
      <c r="AG20" s="40"/>
      <c r="AH20" s="44"/>
      <c r="AI20" s="33"/>
      <c r="AJ20" s="68">
        <f t="shared" si="6"/>
        <v>0</v>
      </c>
    </row>
    <row r="21" spans="3:36" x14ac:dyDescent="0.2">
      <c r="C21" s="105"/>
      <c r="D21" s="40"/>
      <c r="E21" s="40"/>
      <c r="F21" s="40"/>
      <c r="G21" s="42"/>
      <c r="H21" s="40"/>
      <c r="I21" s="40"/>
      <c r="J21" s="40"/>
      <c r="K21" s="42"/>
      <c r="L21" s="40"/>
      <c r="M21" s="121"/>
      <c r="N21" s="121"/>
      <c r="O21" s="121"/>
      <c r="P21" s="121"/>
      <c r="Q21" s="40"/>
      <c r="R21" s="40"/>
      <c r="S21" s="40"/>
      <c r="T21" s="40"/>
      <c r="U21" s="40"/>
      <c r="V21" s="43"/>
      <c r="W21" s="40"/>
      <c r="X21" s="40"/>
      <c r="Y21" s="40"/>
      <c r="Z21" s="43"/>
      <c r="AA21" s="40"/>
      <c r="AB21" s="40"/>
      <c r="AC21" s="40"/>
      <c r="AD21" s="40"/>
      <c r="AE21" s="40"/>
      <c r="AF21" s="40"/>
      <c r="AG21" s="40"/>
      <c r="AH21" s="44"/>
      <c r="AI21" s="33"/>
      <c r="AJ21" s="68">
        <f t="shared" si="6"/>
        <v>0</v>
      </c>
    </row>
    <row r="22" spans="3:36" x14ac:dyDescent="0.2">
      <c r="C22" s="105"/>
      <c r="D22" s="40"/>
      <c r="E22" s="40"/>
      <c r="F22" s="40"/>
      <c r="G22" s="42"/>
      <c r="H22" s="40"/>
      <c r="I22" s="40"/>
      <c r="J22" s="40"/>
      <c r="K22" s="42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3"/>
      <c r="W22" s="40"/>
      <c r="X22" s="40"/>
      <c r="Y22" s="40"/>
      <c r="Z22" s="43"/>
      <c r="AA22" s="40"/>
      <c r="AB22" s="40"/>
      <c r="AC22" s="40"/>
      <c r="AD22" s="40"/>
      <c r="AE22" s="40"/>
      <c r="AF22" s="40"/>
      <c r="AG22" s="40"/>
      <c r="AH22" s="44"/>
      <c r="AI22" s="33"/>
      <c r="AJ22" s="68">
        <f t="shared" si="6"/>
        <v>0</v>
      </c>
    </row>
    <row r="23" spans="3:36" x14ac:dyDescent="0.2">
      <c r="C23" s="105"/>
      <c r="D23" s="40"/>
      <c r="E23" s="40"/>
      <c r="F23" s="40"/>
      <c r="G23" s="42"/>
      <c r="H23" s="40"/>
      <c r="I23" s="40"/>
      <c r="J23" s="40"/>
      <c r="K23" s="42"/>
      <c r="L23" s="40"/>
      <c r="M23" s="121"/>
      <c r="N23" s="121"/>
      <c r="O23" s="121"/>
      <c r="P23" s="121"/>
      <c r="Q23" s="121"/>
      <c r="R23" s="40"/>
      <c r="S23" s="40"/>
      <c r="T23" s="40"/>
      <c r="U23" s="40"/>
      <c r="V23" s="43"/>
      <c r="W23" s="40"/>
      <c r="X23" s="40"/>
      <c r="Y23" s="40"/>
      <c r="Z23" s="43"/>
      <c r="AA23" s="40"/>
      <c r="AB23" s="40"/>
      <c r="AC23" s="40"/>
      <c r="AD23" s="40"/>
      <c r="AE23" s="40"/>
      <c r="AF23" s="40"/>
      <c r="AG23" s="40"/>
      <c r="AH23" s="44"/>
      <c r="AI23" s="33"/>
      <c r="AJ23" s="68">
        <f t="shared" si="6"/>
        <v>0</v>
      </c>
    </row>
    <row r="24" spans="3:36" x14ac:dyDescent="0.2">
      <c r="C24" s="105"/>
      <c r="D24" s="40"/>
      <c r="E24" s="40"/>
      <c r="F24" s="40"/>
      <c r="G24" s="42"/>
      <c r="H24" s="40"/>
      <c r="I24" s="40"/>
      <c r="J24" s="40"/>
      <c r="K24" s="42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3"/>
      <c r="W24" s="40"/>
      <c r="X24" s="40"/>
      <c r="Y24" s="40"/>
      <c r="Z24" s="43"/>
      <c r="AA24" s="40"/>
      <c r="AB24" s="40"/>
      <c r="AC24" s="40"/>
      <c r="AD24" s="40"/>
      <c r="AE24" s="40"/>
      <c r="AF24" s="40"/>
      <c r="AG24" s="40"/>
      <c r="AH24" s="44"/>
      <c r="AI24" s="33"/>
      <c r="AJ24" s="68">
        <f t="shared" si="6"/>
        <v>0</v>
      </c>
    </row>
    <row r="25" spans="3:36" x14ac:dyDescent="0.2">
      <c r="C25" s="105"/>
      <c r="D25" s="40"/>
      <c r="E25" s="40"/>
      <c r="F25" s="40"/>
      <c r="G25" s="42"/>
      <c r="H25" s="40"/>
      <c r="I25" s="40"/>
      <c r="J25" s="40"/>
      <c r="K25" s="42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3"/>
      <c r="W25" s="40"/>
      <c r="X25" s="40"/>
      <c r="Y25" s="40"/>
      <c r="Z25" s="43"/>
      <c r="AA25" s="40"/>
      <c r="AB25" s="40"/>
      <c r="AC25" s="40"/>
      <c r="AD25" s="40"/>
      <c r="AE25" s="40"/>
      <c r="AF25" s="40"/>
      <c r="AG25" s="40"/>
      <c r="AH25" s="44"/>
      <c r="AI25" s="33"/>
      <c r="AJ25" s="68">
        <f t="shared" si="6"/>
        <v>0</v>
      </c>
    </row>
    <row r="26" spans="3:36" x14ac:dyDescent="0.2">
      <c r="C26" s="105"/>
      <c r="D26" s="40"/>
      <c r="E26" s="40"/>
      <c r="F26" s="40"/>
      <c r="G26" s="42"/>
      <c r="H26" s="40"/>
      <c r="I26" s="40"/>
      <c r="J26" s="40"/>
      <c r="K26" s="42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3"/>
      <c r="W26" s="40"/>
      <c r="X26" s="40"/>
      <c r="Y26" s="40"/>
      <c r="Z26" s="43"/>
      <c r="AA26" s="40"/>
      <c r="AB26" s="40"/>
      <c r="AC26" s="40"/>
      <c r="AD26" s="40"/>
      <c r="AE26" s="40"/>
      <c r="AF26" s="40"/>
      <c r="AG26" s="40"/>
      <c r="AH26" s="44"/>
      <c r="AI26" s="33"/>
      <c r="AJ26" s="68">
        <f t="shared" si="6"/>
        <v>0</v>
      </c>
    </row>
    <row r="27" spans="3:36" x14ac:dyDescent="0.2">
      <c r="C27" s="105"/>
      <c r="D27" s="40"/>
      <c r="E27" s="40"/>
      <c r="F27" s="40"/>
      <c r="G27" s="42"/>
      <c r="H27" s="40"/>
      <c r="I27" s="40"/>
      <c r="J27" s="40"/>
      <c r="K27" s="42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3"/>
      <c r="W27" s="40"/>
      <c r="X27" s="40"/>
      <c r="Y27" s="40"/>
      <c r="Z27" s="43"/>
      <c r="AA27" s="40"/>
      <c r="AB27" s="40"/>
      <c r="AC27" s="40"/>
      <c r="AD27" s="40"/>
      <c r="AE27" s="40"/>
      <c r="AF27" s="40"/>
      <c r="AG27" s="40"/>
      <c r="AH27" s="44"/>
      <c r="AI27" s="33"/>
      <c r="AJ27" s="68">
        <f t="shared" si="6"/>
        <v>0</v>
      </c>
    </row>
    <row r="28" spans="3:36" x14ac:dyDescent="0.2">
      <c r="C28" s="105"/>
      <c r="D28" s="40"/>
      <c r="E28" s="40"/>
      <c r="F28" s="40"/>
      <c r="G28" s="42"/>
      <c r="H28" s="40"/>
      <c r="I28" s="40"/>
      <c r="J28" s="40"/>
      <c r="K28" s="42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3"/>
      <c r="W28" s="40"/>
      <c r="X28" s="40"/>
      <c r="Y28" s="40"/>
      <c r="Z28" s="43"/>
      <c r="AA28" s="40"/>
      <c r="AB28" s="40"/>
      <c r="AC28" s="40"/>
      <c r="AD28" s="40"/>
      <c r="AE28" s="40"/>
      <c r="AF28" s="40"/>
      <c r="AG28" s="40"/>
      <c r="AH28" s="44"/>
      <c r="AI28" s="33"/>
      <c r="AJ28" s="68">
        <f t="shared" si="6"/>
        <v>0</v>
      </c>
    </row>
    <row r="29" spans="3:36" x14ac:dyDescent="0.2">
      <c r="C29" s="105"/>
      <c r="D29" s="40"/>
      <c r="E29" s="40"/>
      <c r="F29" s="40"/>
      <c r="G29" s="42"/>
      <c r="H29" s="40"/>
      <c r="I29" s="40"/>
      <c r="J29" s="40"/>
      <c r="K29" s="42"/>
      <c r="L29" s="40"/>
      <c r="M29" s="121"/>
      <c r="N29" s="40"/>
      <c r="O29" s="40"/>
      <c r="P29" s="40"/>
      <c r="Q29" s="40"/>
      <c r="R29" s="40"/>
      <c r="S29" s="40"/>
      <c r="T29" s="40"/>
      <c r="U29" s="40"/>
      <c r="V29" s="43"/>
      <c r="W29" s="40"/>
      <c r="X29" s="40"/>
      <c r="Y29" s="40"/>
      <c r="Z29" s="43"/>
      <c r="AA29" s="40"/>
      <c r="AB29" s="40"/>
      <c r="AC29" s="40"/>
      <c r="AD29" s="40"/>
      <c r="AE29" s="40"/>
      <c r="AF29" s="40"/>
      <c r="AG29" s="40"/>
      <c r="AH29" s="44"/>
      <c r="AI29" s="33"/>
      <c r="AJ29" s="68">
        <f t="shared" si="6"/>
        <v>0</v>
      </c>
    </row>
    <row r="30" spans="3:36" x14ac:dyDescent="0.2">
      <c r="C30" s="105"/>
      <c r="D30" s="40"/>
      <c r="E30" s="40"/>
      <c r="F30" s="40"/>
      <c r="G30" s="42"/>
      <c r="H30" s="40"/>
      <c r="I30" s="40"/>
      <c r="J30" s="40"/>
      <c r="K30" s="42"/>
      <c r="L30" s="40"/>
      <c r="M30" s="121"/>
      <c r="N30" s="121"/>
      <c r="O30" s="121"/>
      <c r="P30" s="121"/>
      <c r="Q30" s="121"/>
      <c r="R30" s="121"/>
      <c r="S30" s="121"/>
      <c r="T30" s="40"/>
      <c r="U30" s="40"/>
      <c r="V30" s="43"/>
      <c r="W30" s="40"/>
      <c r="X30" s="40"/>
      <c r="Y30" s="40"/>
      <c r="Z30" s="43"/>
      <c r="AA30" s="40"/>
      <c r="AB30" s="40"/>
      <c r="AC30" s="40"/>
      <c r="AD30" s="40"/>
      <c r="AE30" s="40"/>
      <c r="AF30" s="40"/>
      <c r="AG30" s="40"/>
      <c r="AH30" s="44"/>
      <c r="AI30" s="33"/>
      <c r="AJ30" s="68">
        <f t="shared" si="6"/>
        <v>0</v>
      </c>
    </row>
    <row r="31" spans="3:36" x14ac:dyDescent="0.2">
      <c r="C31" s="105"/>
      <c r="D31" s="40"/>
      <c r="E31" s="40"/>
      <c r="F31" s="40"/>
      <c r="G31" s="42"/>
      <c r="H31" s="40"/>
      <c r="I31" s="40"/>
      <c r="J31" s="40"/>
      <c r="K31" s="42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3"/>
      <c r="W31" s="40"/>
      <c r="X31" s="40"/>
      <c r="Y31" s="40"/>
      <c r="Z31" s="43"/>
      <c r="AA31" s="40"/>
      <c r="AB31" s="40"/>
      <c r="AC31" s="40"/>
      <c r="AD31" s="40"/>
      <c r="AE31" s="40"/>
      <c r="AF31" s="40"/>
      <c r="AG31" s="40"/>
      <c r="AH31" s="44"/>
      <c r="AI31" s="33"/>
      <c r="AJ31" s="68">
        <f t="shared" si="6"/>
        <v>0</v>
      </c>
    </row>
    <row r="32" spans="3:36" x14ac:dyDescent="0.2">
      <c r="C32" s="105"/>
      <c r="D32" s="40"/>
      <c r="E32" s="40"/>
      <c r="F32" s="40"/>
      <c r="G32" s="42"/>
      <c r="H32" s="40"/>
      <c r="I32" s="40"/>
      <c r="J32" s="40"/>
      <c r="K32" s="42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3"/>
      <c r="W32" s="40"/>
      <c r="X32" s="40"/>
      <c r="Y32" s="40"/>
      <c r="Z32" s="43"/>
      <c r="AA32" s="40"/>
      <c r="AB32" s="40"/>
      <c r="AC32" s="40"/>
      <c r="AD32" s="40"/>
      <c r="AE32" s="40"/>
      <c r="AF32" s="40"/>
      <c r="AG32" s="40"/>
      <c r="AH32" s="44"/>
      <c r="AI32" s="33"/>
      <c r="AJ32" s="68">
        <f t="shared" si="6"/>
        <v>0</v>
      </c>
    </row>
    <row r="33" spans="3:37" x14ac:dyDescent="0.2">
      <c r="C33" s="105"/>
      <c r="D33" s="40"/>
      <c r="E33" s="40"/>
      <c r="F33" s="40"/>
      <c r="G33" s="42"/>
      <c r="H33" s="40"/>
      <c r="I33" s="40"/>
      <c r="J33" s="40"/>
      <c r="K33" s="42"/>
      <c r="L33" s="40"/>
      <c r="M33" s="121"/>
      <c r="N33" s="40"/>
      <c r="O33" s="40"/>
      <c r="P33" s="40"/>
      <c r="Q33" s="40"/>
      <c r="R33" s="40"/>
      <c r="S33" s="40"/>
      <c r="T33" s="40"/>
      <c r="U33" s="40"/>
      <c r="V33" s="43"/>
      <c r="W33" s="40"/>
      <c r="X33" s="40"/>
      <c r="Y33" s="40"/>
      <c r="Z33" s="43"/>
      <c r="AA33" s="40"/>
      <c r="AB33" s="40"/>
      <c r="AC33" s="40"/>
      <c r="AD33" s="40"/>
      <c r="AE33" s="40"/>
      <c r="AF33" s="40"/>
      <c r="AG33" s="40"/>
      <c r="AH33" s="44"/>
      <c r="AI33" s="33"/>
      <c r="AJ33" s="68">
        <f t="shared" si="6"/>
        <v>0</v>
      </c>
    </row>
    <row r="34" spans="3:37" x14ac:dyDescent="0.2">
      <c r="C34" s="105"/>
      <c r="D34" s="40"/>
      <c r="E34" s="40"/>
      <c r="F34" s="40"/>
      <c r="G34" s="42"/>
      <c r="H34" s="40"/>
      <c r="I34" s="40"/>
      <c r="J34" s="40"/>
      <c r="K34" s="42"/>
      <c r="L34" s="40"/>
      <c r="M34" s="121"/>
      <c r="N34" s="40"/>
      <c r="O34" s="40"/>
      <c r="P34" s="40"/>
      <c r="Q34" s="40"/>
      <c r="R34" s="40"/>
      <c r="S34" s="40"/>
      <c r="T34" s="40"/>
      <c r="U34" s="40"/>
      <c r="V34" s="43"/>
      <c r="W34" s="40"/>
      <c r="X34" s="40"/>
      <c r="Y34" s="40"/>
      <c r="Z34" s="43"/>
      <c r="AA34" s="40"/>
      <c r="AB34" s="40"/>
      <c r="AC34" s="40"/>
      <c r="AD34" s="40"/>
      <c r="AE34" s="40"/>
      <c r="AF34" s="40"/>
      <c r="AG34" s="40"/>
      <c r="AH34" s="44"/>
      <c r="AI34" s="33"/>
      <c r="AJ34" s="68">
        <f t="shared" si="6"/>
        <v>0</v>
      </c>
    </row>
    <row r="35" spans="3:37" x14ac:dyDescent="0.2">
      <c r="C35" s="105"/>
      <c r="D35" s="40"/>
      <c r="E35" s="40"/>
      <c r="F35" s="40"/>
      <c r="G35" s="42"/>
      <c r="H35" s="40"/>
      <c r="I35" s="40"/>
      <c r="J35" s="40"/>
      <c r="K35" s="42"/>
      <c r="L35" s="40"/>
      <c r="M35" s="121"/>
      <c r="N35" s="40"/>
      <c r="O35" s="40"/>
      <c r="P35" s="40"/>
      <c r="Q35" s="40"/>
      <c r="R35" s="40"/>
      <c r="S35" s="40"/>
      <c r="T35" s="40"/>
      <c r="U35" s="40"/>
      <c r="V35" s="43"/>
      <c r="W35" s="40"/>
      <c r="X35" s="40"/>
      <c r="Y35" s="40"/>
      <c r="Z35" s="43"/>
      <c r="AA35" s="40"/>
      <c r="AB35" s="40"/>
      <c r="AC35" s="40"/>
      <c r="AD35" s="40"/>
      <c r="AE35" s="40"/>
      <c r="AF35" s="40"/>
      <c r="AG35" s="40"/>
      <c r="AH35" s="44"/>
      <c r="AI35" s="33"/>
      <c r="AJ35" s="68">
        <f t="shared" si="6"/>
        <v>0</v>
      </c>
    </row>
    <row r="36" spans="3:37" x14ac:dyDescent="0.2">
      <c r="C36" s="105"/>
      <c r="D36" s="40"/>
      <c r="E36" s="40"/>
      <c r="F36" s="40"/>
      <c r="G36" s="42"/>
      <c r="H36" s="40"/>
      <c r="I36" s="40"/>
      <c r="J36" s="40"/>
      <c r="K36" s="42"/>
      <c r="L36" s="40"/>
      <c r="M36" s="121"/>
      <c r="N36" s="40"/>
      <c r="O36" s="40"/>
      <c r="P36" s="40"/>
      <c r="Q36" s="40"/>
      <c r="R36" s="40"/>
      <c r="S36" s="40"/>
      <c r="T36" s="40"/>
      <c r="U36" s="40"/>
      <c r="V36" s="43"/>
      <c r="W36" s="40"/>
      <c r="X36" s="40"/>
      <c r="Y36" s="40"/>
      <c r="Z36" s="43"/>
      <c r="AA36" s="40"/>
      <c r="AB36" s="40"/>
      <c r="AC36" s="40"/>
      <c r="AD36" s="40"/>
      <c r="AE36" s="40"/>
      <c r="AF36" s="40"/>
      <c r="AG36" s="40"/>
      <c r="AH36" s="44"/>
      <c r="AI36" s="33"/>
      <c r="AJ36" s="68">
        <f t="shared" ref="AJ36:AJ50" si="7">SUM(D36:AH36)</f>
        <v>0</v>
      </c>
    </row>
    <row r="37" spans="3:37" x14ac:dyDescent="0.2">
      <c r="C37" s="105"/>
      <c r="D37" s="40"/>
      <c r="E37" s="40"/>
      <c r="F37" s="40"/>
      <c r="G37" s="42"/>
      <c r="H37" s="40"/>
      <c r="I37" s="40"/>
      <c r="J37" s="40"/>
      <c r="K37" s="42"/>
      <c r="L37" s="40"/>
      <c r="M37" s="121"/>
      <c r="N37" s="40"/>
      <c r="O37" s="40"/>
      <c r="P37" s="40"/>
      <c r="Q37" s="40"/>
      <c r="R37" s="40"/>
      <c r="S37" s="40"/>
      <c r="T37" s="40"/>
      <c r="U37" s="40"/>
      <c r="V37" s="43"/>
      <c r="W37" s="40"/>
      <c r="X37" s="40"/>
      <c r="Y37" s="40"/>
      <c r="Z37" s="43"/>
      <c r="AA37" s="40"/>
      <c r="AB37" s="40"/>
      <c r="AC37" s="40"/>
      <c r="AD37" s="40"/>
      <c r="AE37" s="40"/>
      <c r="AF37" s="40"/>
      <c r="AG37" s="40"/>
      <c r="AH37" s="44"/>
      <c r="AI37" s="33"/>
      <c r="AJ37" s="68">
        <f t="shared" si="7"/>
        <v>0</v>
      </c>
    </row>
    <row r="38" spans="3:37" x14ac:dyDescent="0.2">
      <c r="C38" s="105"/>
      <c r="D38" s="40"/>
      <c r="E38" s="40"/>
      <c r="F38" s="40"/>
      <c r="G38" s="42"/>
      <c r="H38" s="40"/>
      <c r="I38" s="40"/>
      <c r="J38" s="40"/>
      <c r="K38" s="42"/>
      <c r="L38" s="40"/>
      <c r="M38" s="121"/>
      <c r="N38" s="40"/>
      <c r="O38" s="40"/>
      <c r="P38" s="40"/>
      <c r="Q38" s="40"/>
      <c r="R38" s="40"/>
      <c r="S38" s="40"/>
      <c r="T38" s="40"/>
      <c r="U38" s="40"/>
      <c r="V38" s="43"/>
      <c r="W38" s="40"/>
      <c r="X38" s="40"/>
      <c r="Y38" s="40"/>
      <c r="Z38" s="43"/>
      <c r="AA38" s="40"/>
      <c r="AB38" s="40"/>
      <c r="AC38" s="40"/>
      <c r="AD38" s="40"/>
      <c r="AE38" s="40"/>
      <c r="AF38" s="40"/>
      <c r="AG38" s="40"/>
      <c r="AH38" s="44"/>
      <c r="AI38" s="33"/>
      <c r="AJ38" s="68">
        <f t="shared" si="7"/>
        <v>0</v>
      </c>
    </row>
    <row r="39" spans="3:37" x14ac:dyDescent="0.2">
      <c r="C39" s="105"/>
      <c r="D39" s="40"/>
      <c r="E39" s="40"/>
      <c r="F39" s="40"/>
      <c r="G39" s="42"/>
      <c r="H39" s="40"/>
      <c r="I39" s="40"/>
      <c r="J39" s="40"/>
      <c r="K39" s="42"/>
      <c r="L39" s="40"/>
      <c r="M39" s="121"/>
      <c r="N39" s="40"/>
      <c r="O39" s="40"/>
      <c r="P39" s="40"/>
      <c r="Q39" s="40"/>
      <c r="R39" s="40"/>
      <c r="S39" s="40"/>
      <c r="T39" s="40"/>
      <c r="U39" s="40"/>
      <c r="V39" s="43"/>
      <c r="W39" s="40"/>
      <c r="X39" s="40"/>
      <c r="Y39" s="40"/>
      <c r="Z39" s="43"/>
      <c r="AA39" s="40"/>
      <c r="AB39" s="40"/>
      <c r="AC39" s="40"/>
      <c r="AD39" s="40"/>
      <c r="AE39" s="40"/>
      <c r="AF39" s="40"/>
      <c r="AG39" s="40"/>
      <c r="AH39" s="44"/>
      <c r="AI39" s="33"/>
      <c r="AJ39" s="68">
        <f t="shared" si="7"/>
        <v>0</v>
      </c>
    </row>
    <row r="40" spans="3:37" x14ac:dyDescent="0.2">
      <c r="C40" s="105"/>
      <c r="D40" s="40"/>
      <c r="E40" s="40"/>
      <c r="F40" s="40"/>
      <c r="G40" s="42"/>
      <c r="H40" s="40"/>
      <c r="I40" s="40"/>
      <c r="J40" s="40"/>
      <c r="K40" s="42"/>
      <c r="L40" s="40"/>
      <c r="M40" s="121"/>
      <c r="N40" s="40"/>
      <c r="O40" s="40"/>
      <c r="P40" s="40"/>
      <c r="Q40" s="40"/>
      <c r="R40" s="40"/>
      <c r="S40" s="40"/>
      <c r="T40" s="40"/>
      <c r="U40" s="40"/>
      <c r="V40" s="42"/>
      <c r="W40" s="40"/>
      <c r="X40" s="40"/>
      <c r="Y40" s="40"/>
      <c r="Z40" s="43"/>
      <c r="AA40" s="40"/>
      <c r="AB40" s="40"/>
      <c r="AC40" s="40"/>
      <c r="AD40" s="40"/>
      <c r="AE40" s="40"/>
      <c r="AF40" s="40"/>
      <c r="AG40" s="40"/>
      <c r="AH40" s="44"/>
      <c r="AI40" s="33"/>
      <c r="AJ40" s="68">
        <f t="shared" si="7"/>
        <v>0</v>
      </c>
    </row>
    <row r="41" spans="3:37" x14ac:dyDescent="0.2">
      <c r="C41" s="105"/>
      <c r="D41" s="40"/>
      <c r="E41" s="40"/>
      <c r="F41" s="40"/>
      <c r="G41" s="42"/>
      <c r="H41" s="40"/>
      <c r="I41" s="40"/>
      <c r="J41" s="40"/>
      <c r="K41" s="42"/>
      <c r="L41" s="40"/>
      <c r="M41" s="121"/>
      <c r="N41" s="40"/>
      <c r="O41" s="40"/>
      <c r="P41" s="40"/>
      <c r="Q41" s="40"/>
      <c r="R41" s="40"/>
      <c r="S41" s="40"/>
      <c r="T41" s="40"/>
      <c r="U41" s="40"/>
      <c r="V41" s="43"/>
      <c r="W41" s="40"/>
      <c r="X41" s="40"/>
      <c r="Y41" s="40"/>
      <c r="Z41" s="43"/>
      <c r="AA41" s="40"/>
      <c r="AB41" s="40"/>
      <c r="AC41" s="40"/>
      <c r="AD41" s="40"/>
      <c r="AE41" s="40"/>
      <c r="AF41" s="40"/>
      <c r="AG41" s="40"/>
      <c r="AH41" s="44"/>
      <c r="AI41" s="33"/>
      <c r="AJ41" s="68">
        <f t="shared" si="7"/>
        <v>0</v>
      </c>
    </row>
    <row r="42" spans="3:37" x14ac:dyDescent="0.2">
      <c r="C42" s="105"/>
      <c r="D42" s="40"/>
      <c r="E42" s="40"/>
      <c r="F42" s="40"/>
      <c r="G42" s="42"/>
      <c r="H42" s="40"/>
      <c r="I42" s="40"/>
      <c r="J42" s="40"/>
      <c r="K42" s="42"/>
      <c r="L42" s="40"/>
      <c r="M42" s="121"/>
      <c r="N42" s="40"/>
      <c r="O42" s="40"/>
      <c r="P42" s="40"/>
      <c r="Q42" s="40"/>
      <c r="R42" s="40"/>
      <c r="S42" s="40"/>
      <c r="T42" s="40"/>
      <c r="U42" s="40"/>
      <c r="V42" s="43"/>
      <c r="W42" s="40"/>
      <c r="X42" s="40"/>
      <c r="Y42" s="40"/>
      <c r="Z42" s="43"/>
      <c r="AA42" s="40"/>
      <c r="AB42" s="40"/>
      <c r="AC42" s="40"/>
      <c r="AD42" s="40"/>
      <c r="AE42" s="40"/>
      <c r="AF42" s="40"/>
      <c r="AG42" s="40"/>
      <c r="AH42" s="44"/>
      <c r="AI42" s="33"/>
      <c r="AJ42" s="68">
        <f t="shared" si="7"/>
        <v>0</v>
      </c>
    </row>
    <row r="43" spans="3:37" x14ac:dyDescent="0.2">
      <c r="C43" s="105"/>
      <c r="D43" s="40"/>
      <c r="E43" s="40"/>
      <c r="F43" s="40"/>
      <c r="G43" s="42"/>
      <c r="H43" s="40"/>
      <c r="I43" s="40"/>
      <c r="J43" s="40"/>
      <c r="K43" s="42"/>
      <c r="L43" s="40"/>
      <c r="M43" s="121"/>
      <c r="N43" s="40"/>
      <c r="O43" s="40"/>
      <c r="P43" s="40"/>
      <c r="Q43" s="40"/>
      <c r="R43" s="40"/>
      <c r="S43" s="40"/>
      <c r="T43" s="40"/>
      <c r="U43" s="40"/>
      <c r="V43" s="43"/>
      <c r="W43" s="40"/>
      <c r="X43" s="40"/>
      <c r="Y43" s="40"/>
      <c r="Z43" s="43"/>
      <c r="AA43" s="40"/>
      <c r="AB43" s="40"/>
      <c r="AC43" s="40"/>
      <c r="AD43" s="40"/>
      <c r="AE43" s="40"/>
      <c r="AF43" s="40"/>
      <c r="AG43" s="40"/>
      <c r="AH43" s="44"/>
      <c r="AI43" s="33"/>
      <c r="AJ43" s="68">
        <f t="shared" si="7"/>
        <v>0</v>
      </c>
      <c r="AK43" s="41"/>
    </row>
    <row r="44" spans="3:37" x14ac:dyDescent="0.2">
      <c r="C44" s="105"/>
      <c r="D44" s="40"/>
      <c r="E44" s="40"/>
      <c r="F44" s="40"/>
      <c r="G44" s="42"/>
      <c r="H44" s="40"/>
      <c r="I44" s="40"/>
      <c r="J44" s="40"/>
      <c r="K44" s="42"/>
      <c r="L44" s="40"/>
      <c r="M44" s="121"/>
      <c r="N44" s="40"/>
      <c r="O44" s="40"/>
      <c r="P44" s="40"/>
      <c r="Q44" s="40"/>
      <c r="R44" s="40"/>
      <c r="S44" s="40"/>
      <c r="T44" s="40"/>
      <c r="U44" s="40"/>
      <c r="V44" s="43"/>
      <c r="W44" s="40"/>
      <c r="X44" s="40"/>
      <c r="Y44" s="40"/>
      <c r="Z44" s="43"/>
      <c r="AA44" s="40"/>
      <c r="AB44" s="40"/>
      <c r="AC44" s="40"/>
      <c r="AD44" s="40"/>
      <c r="AE44" s="40"/>
      <c r="AF44" s="40"/>
      <c r="AG44" s="40"/>
      <c r="AH44" s="44"/>
      <c r="AI44" s="33"/>
      <c r="AJ44" s="68">
        <f t="shared" si="7"/>
        <v>0</v>
      </c>
    </row>
    <row r="45" spans="3:37" x14ac:dyDescent="0.2">
      <c r="C45" s="105"/>
      <c r="D45" s="40"/>
      <c r="E45" s="40"/>
      <c r="F45" s="40"/>
      <c r="G45" s="42"/>
      <c r="H45" s="40"/>
      <c r="I45" s="40"/>
      <c r="J45" s="40"/>
      <c r="K45" s="42"/>
      <c r="L45" s="40"/>
      <c r="M45" s="121"/>
      <c r="N45" s="40"/>
      <c r="O45" s="40"/>
      <c r="P45" s="40"/>
      <c r="Q45" s="40"/>
      <c r="R45" s="40"/>
      <c r="S45" s="40"/>
      <c r="T45" s="40"/>
      <c r="U45" s="40"/>
      <c r="V45" s="43"/>
      <c r="W45" s="40"/>
      <c r="X45" s="40"/>
      <c r="Y45" s="40"/>
      <c r="Z45" s="43"/>
      <c r="AA45" s="40"/>
      <c r="AB45" s="40"/>
      <c r="AC45" s="40"/>
      <c r="AD45" s="40"/>
      <c r="AE45" s="40"/>
      <c r="AF45" s="40"/>
      <c r="AG45" s="40"/>
      <c r="AH45" s="44"/>
      <c r="AI45" s="34"/>
      <c r="AJ45" s="68">
        <f t="shared" si="7"/>
        <v>0</v>
      </c>
    </row>
    <row r="46" spans="3:37" x14ac:dyDescent="0.2">
      <c r="C46" s="105"/>
      <c r="D46" s="40"/>
      <c r="E46" s="40"/>
      <c r="F46" s="40"/>
      <c r="G46" s="42"/>
      <c r="H46" s="40"/>
      <c r="I46" s="40"/>
      <c r="J46" s="40"/>
      <c r="K46" s="42"/>
      <c r="L46" s="40"/>
      <c r="M46" s="121"/>
      <c r="N46" s="40"/>
      <c r="O46" s="40"/>
      <c r="P46" s="40"/>
      <c r="Q46" s="40"/>
      <c r="R46" s="40"/>
      <c r="S46" s="40"/>
      <c r="T46" s="40"/>
      <c r="U46" s="40"/>
      <c r="V46" s="43"/>
      <c r="W46" s="40"/>
      <c r="X46" s="40"/>
      <c r="Y46" s="40"/>
      <c r="Z46" s="43"/>
      <c r="AA46" s="40"/>
      <c r="AB46" s="40"/>
      <c r="AC46" s="40"/>
      <c r="AD46" s="40"/>
      <c r="AE46" s="40"/>
      <c r="AF46" s="40"/>
      <c r="AG46" s="40"/>
      <c r="AH46" s="44"/>
      <c r="AI46" s="34"/>
      <c r="AJ46" s="68">
        <f t="shared" si="7"/>
        <v>0</v>
      </c>
    </row>
    <row r="47" spans="3:37" x14ac:dyDescent="0.2">
      <c r="C47" s="105"/>
      <c r="D47" s="40"/>
      <c r="E47" s="40"/>
      <c r="F47" s="40"/>
      <c r="G47" s="42"/>
      <c r="H47" s="40"/>
      <c r="I47" s="40"/>
      <c r="J47" s="40"/>
      <c r="K47" s="42"/>
      <c r="L47" s="40"/>
      <c r="M47" s="121"/>
      <c r="N47" s="40"/>
      <c r="O47" s="40"/>
      <c r="P47" s="40"/>
      <c r="Q47" s="40"/>
      <c r="R47" s="40"/>
      <c r="S47" s="40"/>
      <c r="T47" s="40"/>
      <c r="U47" s="40"/>
      <c r="V47" s="43"/>
      <c r="W47" s="40"/>
      <c r="X47" s="40"/>
      <c r="Y47" s="40"/>
      <c r="Z47" s="43"/>
      <c r="AA47" s="40"/>
      <c r="AB47" s="40"/>
      <c r="AC47" s="40"/>
      <c r="AD47" s="40"/>
      <c r="AE47" s="40"/>
      <c r="AF47" s="40"/>
      <c r="AG47" s="40"/>
      <c r="AH47" s="44"/>
      <c r="AI47" s="34"/>
      <c r="AJ47" s="68">
        <f t="shared" si="7"/>
        <v>0</v>
      </c>
    </row>
    <row r="48" spans="3:37" x14ac:dyDescent="0.2">
      <c r="C48" s="105"/>
      <c r="D48" s="40"/>
      <c r="E48" s="124"/>
      <c r="F48" s="123"/>
      <c r="G48" s="42"/>
      <c r="H48" s="40"/>
      <c r="I48" s="40"/>
      <c r="J48" s="40"/>
      <c r="K48" s="42"/>
      <c r="L48" s="40"/>
      <c r="M48" s="121"/>
      <c r="N48" s="40"/>
      <c r="O48" s="40"/>
      <c r="P48" s="40"/>
      <c r="Q48" s="40"/>
      <c r="R48" s="40"/>
      <c r="S48" s="40"/>
      <c r="T48" s="40"/>
      <c r="U48" s="40"/>
      <c r="V48" s="43"/>
      <c r="W48" s="40"/>
      <c r="X48" s="40"/>
      <c r="Y48" s="40"/>
      <c r="Z48" s="43"/>
      <c r="AA48" s="40"/>
      <c r="AB48" s="40"/>
      <c r="AC48" s="40"/>
      <c r="AD48" s="40"/>
      <c r="AE48" s="40"/>
      <c r="AF48" s="40"/>
      <c r="AG48" s="40"/>
      <c r="AH48" s="44"/>
      <c r="AI48" s="34"/>
      <c r="AJ48" s="68">
        <f t="shared" si="7"/>
        <v>0</v>
      </c>
    </row>
    <row r="49" spans="3:37" x14ac:dyDescent="0.2">
      <c r="C49" s="105"/>
      <c r="D49" s="40"/>
      <c r="E49" s="40"/>
      <c r="F49" s="40"/>
      <c r="G49" s="42"/>
      <c r="H49" s="40"/>
      <c r="I49" s="40"/>
      <c r="J49" s="40"/>
      <c r="K49" s="42"/>
      <c r="L49" s="40"/>
      <c r="M49" s="121"/>
      <c r="N49" s="40"/>
      <c r="O49" s="40"/>
      <c r="P49" s="40"/>
      <c r="Q49" s="40"/>
      <c r="R49" s="40"/>
      <c r="S49" s="40"/>
      <c r="T49" s="40"/>
      <c r="U49" s="40"/>
      <c r="V49" s="43"/>
      <c r="W49" s="40"/>
      <c r="X49" s="40"/>
      <c r="Y49" s="40"/>
      <c r="Z49" s="43"/>
      <c r="AA49" s="40"/>
      <c r="AB49" s="40"/>
      <c r="AC49" s="40"/>
      <c r="AD49" s="40"/>
      <c r="AE49" s="40"/>
      <c r="AF49" s="40"/>
      <c r="AG49" s="40"/>
      <c r="AH49" s="44"/>
      <c r="AI49" s="34"/>
      <c r="AJ49" s="68">
        <f t="shared" si="7"/>
        <v>0</v>
      </c>
    </row>
    <row r="50" spans="3:37" x14ac:dyDescent="0.2">
      <c r="C50" s="105"/>
      <c r="D50" s="40"/>
      <c r="E50" s="40"/>
      <c r="F50" s="40"/>
      <c r="G50" s="42"/>
      <c r="H50" s="40"/>
      <c r="I50" s="40"/>
      <c r="J50" s="40"/>
      <c r="K50" s="42"/>
      <c r="L50" s="40"/>
      <c r="M50" s="121"/>
      <c r="N50" s="40"/>
      <c r="O50" s="40"/>
      <c r="P50" s="40"/>
      <c r="Q50" s="40"/>
      <c r="R50" s="40"/>
      <c r="S50" s="40"/>
      <c r="T50" s="40"/>
      <c r="U50" s="40"/>
      <c r="V50" s="43"/>
      <c r="W50" s="40"/>
      <c r="X50" s="40"/>
      <c r="Y50" s="40"/>
      <c r="Z50" s="43"/>
      <c r="AA50" s="40"/>
      <c r="AB50" s="40"/>
      <c r="AC50" s="40"/>
      <c r="AD50" s="40"/>
      <c r="AE50" s="40"/>
      <c r="AF50" s="40"/>
      <c r="AG50" s="40"/>
      <c r="AH50" s="44"/>
      <c r="AI50" s="34"/>
      <c r="AJ50" s="68">
        <f t="shared" si="7"/>
        <v>0</v>
      </c>
    </row>
    <row r="51" spans="3:37" x14ac:dyDescent="0.2">
      <c r="C51" s="105"/>
      <c r="D51" s="40"/>
      <c r="E51" s="40"/>
      <c r="F51" s="40"/>
      <c r="G51" s="42"/>
      <c r="H51" s="40"/>
      <c r="I51" s="40"/>
      <c r="J51" s="40"/>
      <c r="K51" s="42"/>
      <c r="L51" s="40"/>
      <c r="M51" s="121"/>
      <c r="N51" s="40"/>
      <c r="O51" s="40"/>
      <c r="P51" s="40"/>
      <c r="Q51" s="40"/>
      <c r="R51" s="40"/>
      <c r="S51" s="40"/>
      <c r="T51" s="40"/>
      <c r="U51" s="40"/>
      <c r="V51" s="43"/>
      <c r="W51" s="40"/>
      <c r="X51" s="40"/>
      <c r="Y51" s="40"/>
      <c r="Z51" s="43"/>
      <c r="AA51" s="40"/>
      <c r="AB51" s="40"/>
      <c r="AC51" s="40"/>
      <c r="AD51" s="40"/>
      <c r="AE51" s="40"/>
      <c r="AF51" s="40"/>
      <c r="AG51" s="40"/>
      <c r="AH51" s="44"/>
      <c r="AI51" s="33"/>
      <c r="AJ51" s="68">
        <f t="shared" si="6"/>
        <v>0</v>
      </c>
    </row>
    <row r="52" spans="3:37" x14ac:dyDescent="0.2">
      <c r="C52" s="105"/>
      <c r="D52" s="40"/>
      <c r="E52" s="40"/>
      <c r="F52" s="40"/>
      <c r="G52" s="42"/>
      <c r="H52" s="40"/>
      <c r="I52" s="40"/>
      <c r="J52" s="40"/>
      <c r="K52" s="42"/>
      <c r="L52" s="40"/>
      <c r="M52" s="121"/>
      <c r="N52" s="40"/>
      <c r="O52" s="40"/>
      <c r="P52" s="40"/>
      <c r="Q52" s="40"/>
      <c r="R52" s="40"/>
      <c r="S52" s="40"/>
      <c r="T52" s="40"/>
      <c r="U52" s="40"/>
      <c r="V52" s="43"/>
      <c r="W52" s="40"/>
      <c r="X52" s="40"/>
      <c r="Y52" s="40"/>
      <c r="Z52" s="43"/>
      <c r="AA52" s="40"/>
      <c r="AB52" s="40"/>
      <c r="AC52" s="40"/>
      <c r="AD52" s="40"/>
      <c r="AE52" s="40"/>
      <c r="AF52" s="40"/>
      <c r="AG52" s="40"/>
      <c r="AH52" s="44"/>
      <c r="AI52" s="33"/>
      <c r="AJ52" s="68">
        <f t="shared" si="6"/>
        <v>0</v>
      </c>
    </row>
    <row r="53" spans="3:37" x14ac:dyDescent="0.2">
      <c r="C53" s="105"/>
      <c r="D53" s="40"/>
      <c r="E53" s="40"/>
      <c r="F53" s="40"/>
      <c r="G53" s="42"/>
      <c r="H53" s="40"/>
      <c r="I53" s="40"/>
      <c r="J53" s="40"/>
      <c r="K53" s="42"/>
      <c r="L53" s="40"/>
      <c r="M53" s="121"/>
      <c r="N53" s="40"/>
      <c r="O53" s="40"/>
      <c r="P53" s="40"/>
      <c r="Q53" s="40"/>
      <c r="R53" s="40"/>
      <c r="S53" s="40"/>
      <c r="T53" s="40"/>
      <c r="U53" s="40"/>
      <c r="V53" s="43"/>
      <c r="W53" s="40"/>
      <c r="X53" s="40"/>
      <c r="Y53" s="40"/>
      <c r="Z53" s="43"/>
      <c r="AA53" s="40"/>
      <c r="AB53" s="40"/>
      <c r="AC53" s="40"/>
      <c r="AD53" s="40"/>
      <c r="AE53" s="40"/>
      <c r="AF53" s="40"/>
      <c r="AG53" s="40"/>
      <c r="AH53" s="44"/>
      <c r="AI53" s="33"/>
      <c r="AJ53" s="68">
        <f t="shared" si="6"/>
        <v>0</v>
      </c>
    </row>
    <row r="54" spans="3:37" x14ac:dyDescent="0.2">
      <c r="C54" s="105"/>
      <c r="D54" s="40"/>
      <c r="E54" s="40"/>
      <c r="F54" s="40"/>
      <c r="G54" s="42"/>
      <c r="H54" s="40"/>
      <c r="I54" s="40"/>
      <c r="J54" s="40"/>
      <c r="K54" s="42"/>
      <c r="L54" s="40"/>
      <c r="M54" s="121"/>
      <c r="N54" s="40"/>
      <c r="O54" s="40"/>
      <c r="P54" s="40"/>
      <c r="Q54" s="40"/>
      <c r="R54" s="40"/>
      <c r="S54" s="40"/>
      <c r="T54" s="40"/>
      <c r="U54" s="40"/>
      <c r="V54" s="43"/>
      <c r="W54" s="40"/>
      <c r="X54" s="40"/>
      <c r="Y54" s="40"/>
      <c r="Z54" s="43"/>
      <c r="AA54" s="40"/>
      <c r="AB54" s="40"/>
      <c r="AC54" s="40"/>
      <c r="AD54" s="40"/>
      <c r="AE54" s="40"/>
      <c r="AF54" s="40"/>
      <c r="AG54" s="40"/>
      <c r="AH54" s="44"/>
      <c r="AI54" s="33"/>
      <c r="AJ54" s="68">
        <f t="shared" si="6"/>
        <v>0</v>
      </c>
    </row>
    <row r="55" spans="3:37" x14ac:dyDescent="0.2">
      <c r="C55" s="105"/>
      <c r="D55" s="40"/>
      <c r="E55" s="40"/>
      <c r="F55" s="40"/>
      <c r="G55" s="42"/>
      <c r="H55" s="40"/>
      <c r="I55" s="40"/>
      <c r="J55" s="40"/>
      <c r="K55" s="42"/>
      <c r="L55" s="40"/>
      <c r="M55" s="121"/>
      <c r="N55" s="40"/>
      <c r="O55" s="40"/>
      <c r="P55" s="40"/>
      <c r="Q55" s="40"/>
      <c r="R55" s="40"/>
      <c r="S55" s="40"/>
      <c r="T55" s="40"/>
      <c r="U55" s="40"/>
      <c r="V55" s="42"/>
      <c r="W55" s="40"/>
      <c r="X55" s="40"/>
      <c r="Y55" s="40"/>
      <c r="Z55" s="43"/>
      <c r="AA55" s="40"/>
      <c r="AB55" s="40"/>
      <c r="AC55" s="40"/>
      <c r="AD55" s="40"/>
      <c r="AE55" s="40"/>
      <c r="AF55" s="40"/>
      <c r="AG55" s="40"/>
      <c r="AH55" s="44"/>
      <c r="AI55" s="33"/>
      <c r="AJ55" s="68">
        <f t="shared" si="6"/>
        <v>0</v>
      </c>
    </row>
    <row r="56" spans="3:37" x14ac:dyDescent="0.2">
      <c r="C56" s="105"/>
      <c r="D56" s="40"/>
      <c r="E56" s="40"/>
      <c r="F56" s="40"/>
      <c r="G56" s="42"/>
      <c r="H56" s="40"/>
      <c r="I56" s="40"/>
      <c r="J56" s="40"/>
      <c r="K56" s="42"/>
      <c r="L56" s="40"/>
      <c r="M56" s="121"/>
      <c r="N56" s="40"/>
      <c r="O56" s="40"/>
      <c r="P56" s="40"/>
      <c r="Q56" s="40"/>
      <c r="R56" s="40"/>
      <c r="S56" s="40"/>
      <c r="T56" s="40"/>
      <c r="U56" s="40"/>
      <c r="V56" s="43"/>
      <c r="W56" s="40"/>
      <c r="X56" s="40"/>
      <c r="Y56" s="40"/>
      <c r="Z56" s="43"/>
      <c r="AA56" s="40"/>
      <c r="AB56" s="40"/>
      <c r="AC56" s="40"/>
      <c r="AD56" s="40"/>
      <c r="AE56" s="40"/>
      <c r="AF56" s="40"/>
      <c r="AG56" s="40"/>
      <c r="AH56" s="44"/>
      <c r="AI56" s="33"/>
      <c r="AJ56" s="68">
        <f t="shared" si="6"/>
        <v>0</v>
      </c>
    </row>
    <row r="57" spans="3:37" x14ac:dyDescent="0.2">
      <c r="C57" s="105"/>
      <c r="D57" s="40"/>
      <c r="E57" s="40"/>
      <c r="F57" s="40"/>
      <c r="G57" s="42"/>
      <c r="H57" s="40"/>
      <c r="I57" s="40"/>
      <c r="J57" s="40"/>
      <c r="K57" s="42"/>
      <c r="L57" s="40"/>
      <c r="M57" s="121"/>
      <c r="N57" s="40"/>
      <c r="O57" s="40"/>
      <c r="P57" s="40"/>
      <c r="Q57" s="40"/>
      <c r="R57" s="40"/>
      <c r="S57" s="40"/>
      <c r="T57" s="40"/>
      <c r="U57" s="40"/>
      <c r="V57" s="43"/>
      <c r="W57" s="40"/>
      <c r="X57" s="40"/>
      <c r="Y57" s="40"/>
      <c r="Z57" s="43"/>
      <c r="AA57" s="40"/>
      <c r="AB57" s="40"/>
      <c r="AC57" s="40"/>
      <c r="AD57" s="40"/>
      <c r="AE57" s="40"/>
      <c r="AF57" s="40"/>
      <c r="AG57" s="40"/>
      <c r="AH57" s="44"/>
      <c r="AI57" s="33"/>
      <c r="AJ57" s="68">
        <f t="shared" si="6"/>
        <v>0</v>
      </c>
    </row>
    <row r="58" spans="3:37" x14ac:dyDescent="0.2">
      <c r="C58" s="105"/>
      <c r="D58" s="40"/>
      <c r="E58" s="40"/>
      <c r="F58" s="40"/>
      <c r="G58" s="42"/>
      <c r="H58" s="40"/>
      <c r="I58" s="40"/>
      <c r="J58" s="40"/>
      <c r="K58" s="42"/>
      <c r="L58" s="40"/>
      <c r="M58" s="121"/>
      <c r="N58" s="40"/>
      <c r="O58" s="40"/>
      <c r="P58" s="40"/>
      <c r="Q58" s="40"/>
      <c r="R58" s="40"/>
      <c r="S58" s="40"/>
      <c r="T58" s="40"/>
      <c r="U58" s="40"/>
      <c r="V58" s="43"/>
      <c r="W58" s="40"/>
      <c r="X58" s="40"/>
      <c r="Y58" s="40"/>
      <c r="Z58" s="43"/>
      <c r="AA58" s="40"/>
      <c r="AB58" s="40"/>
      <c r="AC58" s="40"/>
      <c r="AD58" s="40"/>
      <c r="AE58" s="40"/>
      <c r="AF58" s="40"/>
      <c r="AG58" s="40"/>
      <c r="AH58" s="44"/>
      <c r="AI58" s="33"/>
      <c r="AJ58" s="68">
        <f t="shared" si="6"/>
        <v>0</v>
      </c>
      <c r="AK58" s="41"/>
    </row>
    <row r="59" spans="3:37" x14ac:dyDescent="0.2">
      <c r="C59" s="105"/>
      <c r="D59" s="40"/>
      <c r="E59" s="40"/>
      <c r="F59" s="40"/>
      <c r="G59" s="42"/>
      <c r="H59" s="40"/>
      <c r="I59" s="40"/>
      <c r="J59" s="40"/>
      <c r="K59" s="42"/>
      <c r="L59" s="40"/>
      <c r="M59" s="121"/>
      <c r="N59" s="40"/>
      <c r="O59" s="40"/>
      <c r="P59" s="40"/>
      <c r="Q59" s="40"/>
      <c r="R59" s="40"/>
      <c r="S59" s="40"/>
      <c r="T59" s="40"/>
      <c r="U59" s="40"/>
      <c r="V59" s="43"/>
      <c r="W59" s="40"/>
      <c r="X59" s="40"/>
      <c r="Y59" s="40"/>
      <c r="Z59" s="43"/>
      <c r="AA59" s="40"/>
      <c r="AB59" s="40"/>
      <c r="AC59" s="40"/>
      <c r="AD59" s="40"/>
      <c r="AE59" s="40"/>
      <c r="AF59" s="40"/>
      <c r="AG59" s="40"/>
      <c r="AH59" s="44"/>
      <c r="AI59" s="33"/>
      <c r="AJ59" s="68">
        <f t="shared" si="6"/>
        <v>0</v>
      </c>
    </row>
    <row r="60" spans="3:37" x14ac:dyDescent="0.2">
      <c r="C60" s="105"/>
      <c r="D60" s="40"/>
      <c r="E60" s="40"/>
      <c r="F60" s="40"/>
      <c r="G60" s="42"/>
      <c r="H60" s="40"/>
      <c r="I60" s="40"/>
      <c r="J60" s="40"/>
      <c r="K60" s="42"/>
      <c r="L60" s="40"/>
      <c r="M60" s="121"/>
      <c r="N60" s="40"/>
      <c r="O60" s="40"/>
      <c r="P60" s="40"/>
      <c r="Q60" s="40"/>
      <c r="R60" s="40"/>
      <c r="S60" s="40"/>
      <c r="T60" s="40"/>
      <c r="U60" s="40"/>
      <c r="V60" s="43"/>
      <c r="W60" s="40"/>
      <c r="X60" s="40"/>
      <c r="Y60" s="40"/>
      <c r="Z60" s="43"/>
      <c r="AA60" s="40"/>
      <c r="AB60" s="40"/>
      <c r="AC60" s="40"/>
      <c r="AD60" s="40"/>
      <c r="AE60" s="40"/>
      <c r="AF60" s="40"/>
      <c r="AG60" s="40"/>
      <c r="AH60" s="44"/>
      <c r="AI60" s="34"/>
      <c r="AJ60" s="68">
        <f t="shared" si="6"/>
        <v>0</v>
      </c>
    </row>
    <row r="61" spans="3:37" x14ac:dyDescent="0.2">
      <c r="C61" s="105"/>
      <c r="D61" s="40"/>
      <c r="E61" s="40"/>
      <c r="F61" s="40"/>
      <c r="G61" s="42"/>
      <c r="H61" s="40"/>
      <c r="I61" s="40"/>
      <c r="J61" s="40"/>
      <c r="K61" s="42"/>
      <c r="L61" s="40"/>
      <c r="M61" s="121"/>
      <c r="N61" s="40"/>
      <c r="O61" s="40"/>
      <c r="P61" s="40"/>
      <c r="Q61" s="40"/>
      <c r="R61" s="40"/>
      <c r="S61" s="40"/>
      <c r="T61" s="40"/>
      <c r="U61" s="40"/>
      <c r="V61" s="43"/>
      <c r="W61" s="40"/>
      <c r="X61" s="40"/>
      <c r="Y61" s="40"/>
      <c r="Z61" s="43"/>
      <c r="AA61" s="40"/>
      <c r="AB61" s="40"/>
      <c r="AC61" s="40"/>
      <c r="AD61" s="40"/>
      <c r="AE61" s="40"/>
      <c r="AF61" s="40"/>
      <c r="AG61" s="40"/>
      <c r="AH61" s="44"/>
      <c r="AI61" s="34"/>
      <c r="AJ61" s="68">
        <f t="shared" si="6"/>
        <v>0</v>
      </c>
    </row>
    <row r="62" spans="3:37" x14ac:dyDescent="0.2">
      <c r="C62" s="105"/>
      <c r="D62" s="40"/>
      <c r="E62" s="40"/>
      <c r="F62" s="40"/>
      <c r="G62" s="42"/>
      <c r="H62" s="40"/>
      <c r="I62" s="40"/>
      <c r="J62" s="40"/>
      <c r="K62" s="42"/>
      <c r="L62" s="40"/>
      <c r="M62" s="121"/>
      <c r="N62" s="40"/>
      <c r="O62" s="40"/>
      <c r="P62" s="40"/>
      <c r="Q62" s="40"/>
      <c r="R62" s="40"/>
      <c r="S62" s="40"/>
      <c r="T62" s="40"/>
      <c r="U62" s="40"/>
      <c r="V62" s="43"/>
      <c r="W62" s="40"/>
      <c r="X62" s="40"/>
      <c r="Y62" s="40"/>
      <c r="Z62" s="43"/>
      <c r="AA62" s="40"/>
      <c r="AB62" s="40"/>
      <c r="AC62" s="40"/>
      <c r="AD62" s="40"/>
      <c r="AE62" s="40"/>
      <c r="AF62" s="40"/>
      <c r="AG62" s="40"/>
      <c r="AH62" s="44"/>
      <c r="AI62" s="34"/>
      <c r="AJ62" s="68">
        <f t="shared" si="6"/>
        <v>0</v>
      </c>
    </row>
    <row r="63" spans="3:37" x14ac:dyDescent="0.2">
      <c r="C63" s="105"/>
      <c r="D63" s="40"/>
      <c r="E63" s="40"/>
      <c r="F63" s="40"/>
      <c r="G63" s="42"/>
      <c r="H63" s="40"/>
      <c r="I63" s="40"/>
      <c r="J63" s="40"/>
      <c r="K63" s="42"/>
      <c r="L63" s="40"/>
      <c r="M63" s="121"/>
      <c r="N63" s="40"/>
      <c r="O63" s="40"/>
      <c r="P63" s="40"/>
      <c r="Q63" s="40"/>
      <c r="R63" s="40"/>
      <c r="S63" s="40"/>
      <c r="T63" s="40"/>
      <c r="U63" s="40"/>
      <c r="V63" s="43"/>
      <c r="W63" s="40"/>
      <c r="X63" s="40"/>
      <c r="Y63" s="40"/>
      <c r="Z63" s="43"/>
      <c r="AA63" s="40"/>
      <c r="AB63" s="40"/>
      <c r="AC63" s="40"/>
      <c r="AD63" s="40"/>
      <c r="AE63" s="40"/>
      <c r="AF63" s="40"/>
      <c r="AG63" s="40"/>
      <c r="AH63" s="44"/>
      <c r="AI63" s="34"/>
      <c r="AJ63" s="68">
        <f t="shared" ref="AJ63" si="8">SUM(D63:AH63)</f>
        <v>0</v>
      </c>
    </row>
    <row r="64" spans="3:37" x14ac:dyDescent="0.2">
      <c r="C64" s="105"/>
      <c r="D64" s="40"/>
      <c r="E64" s="40"/>
      <c r="F64" s="40"/>
      <c r="G64" s="42"/>
      <c r="H64" s="40"/>
      <c r="I64" s="40"/>
      <c r="J64" s="40"/>
      <c r="K64" s="42"/>
      <c r="L64" s="40"/>
      <c r="M64" s="121"/>
      <c r="N64" s="40"/>
      <c r="O64" s="40"/>
      <c r="P64" s="40"/>
      <c r="Q64" s="40"/>
      <c r="R64" s="40"/>
      <c r="S64" s="40"/>
      <c r="T64" s="40"/>
      <c r="U64" s="40"/>
      <c r="V64" s="43"/>
      <c r="W64" s="40"/>
      <c r="X64" s="40"/>
      <c r="Y64" s="40"/>
      <c r="Z64" s="43"/>
      <c r="AA64" s="40"/>
      <c r="AB64" s="40"/>
      <c r="AC64" s="40"/>
      <c r="AD64" s="40"/>
      <c r="AE64" s="40"/>
      <c r="AF64" s="40"/>
      <c r="AG64" s="40"/>
      <c r="AH64" s="44"/>
      <c r="AI64" s="34"/>
      <c r="AJ64" s="68">
        <f t="shared" si="6"/>
        <v>0</v>
      </c>
    </row>
    <row r="65" spans="3:38" x14ac:dyDescent="0.2">
      <c r="C65" s="105"/>
      <c r="D65" s="40"/>
      <c r="E65" s="40"/>
      <c r="F65" s="40"/>
      <c r="G65" s="42"/>
      <c r="H65" s="40"/>
      <c r="I65" s="40"/>
      <c r="J65" s="40"/>
      <c r="K65" s="42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3"/>
      <c r="W65" s="40"/>
      <c r="X65" s="40"/>
      <c r="Y65" s="40"/>
      <c r="Z65" s="43"/>
      <c r="AA65" s="40"/>
      <c r="AB65" s="40"/>
      <c r="AC65" s="40"/>
      <c r="AD65" s="40"/>
      <c r="AE65" s="40"/>
      <c r="AF65" s="40"/>
      <c r="AG65" s="40"/>
      <c r="AH65" s="44"/>
      <c r="AI65" s="34"/>
      <c r="AJ65" s="68">
        <f t="shared" ref="AJ65" si="9">SUM(D65:AH65)</f>
        <v>0</v>
      </c>
    </row>
    <row r="66" spans="3:38" x14ac:dyDescent="0.2">
      <c r="C66" s="105"/>
      <c r="D66" s="40"/>
      <c r="E66" s="40"/>
      <c r="F66" s="40"/>
      <c r="G66" s="42"/>
      <c r="H66" s="40"/>
      <c r="I66" s="40"/>
      <c r="J66" s="40"/>
      <c r="K66" s="42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3"/>
      <c r="W66" s="40"/>
      <c r="X66" s="40"/>
      <c r="Y66" s="40"/>
      <c r="Z66" s="43"/>
      <c r="AA66" s="40"/>
      <c r="AB66" s="40"/>
      <c r="AC66" s="40"/>
      <c r="AD66" s="40"/>
      <c r="AE66" s="40"/>
      <c r="AF66" s="40"/>
      <c r="AG66" s="40"/>
      <c r="AH66" s="44"/>
      <c r="AI66" s="34"/>
      <c r="AJ66" s="68">
        <f t="shared" si="6"/>
        <v>0</v>
      </c>
    </row>
    <row r="67" spans="3:38" x14ac:dyDescent="0.2">
      <c r="C67" s="105"/>
      <c r="D67" s="40"/>
      <c r="E67" s="40"/>
      <c r="F67" s="40"/>
      <c r="G67" s="42"/>
      <c r="H67" s="40"/>
      <c r="I67" s="40"/>
      <c r="J67" s="40"/>
      <c r="K67" s="42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3"/>
      <c r="W67" s="40"/>
      <c r="X67" s="40"/>
      <c r="Y67" s="40"/>
      <c r="Z67" s="43"/>
      <c r="AA67" s="40"/>
      <c r="AB67" s="40"/>
      <c r="AC67" s="40"/>
      <c r="AD67" s="40"/>
      <c r="AE67" s="40"/>
      <c r="AF67" s="40"/>
      <c r="AG67" s="40"/>
      <c r="AH67" s="44"/>
      <c r="AI67" s="34"/>
      <c r="AJ67" s="68">
        <f t="shared" ref="AJ67" si="10">SUM(D67:AH67)</f>
        <v>0</v>
      </c>
    </row>
    <row r="68" spans="3:38" x14ac:dyDescent="0.2">
      <c r="C68" s="105"/>
      <c r="D68" s="40"/>
      <c r="E68" s="40"/>
      <c r="F68" s="40"/>
      <c r="G68" s="42"/>
      <c r="H68" s="40"/>
      <c r="I68" s="40"/>
      <c r="J68" s="40"/>
      <c r="K68" s="42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3"/>
      <c r="W68" s="40"/>
      <c r="X68" s="40"/>
      <c r="Y68" s="40"/>
      <c r="Z68" s="43"/>
      <c r="AA68" s="40"/>
      <c r="AB68" s="40"/>
      <c r="AC68" s="40"/>
      <c r="AD68" s="40"/>
      <c r="AE68" s="40"/>
      <c r="AF68" s="40"/>
      <c r="AG68" s="40"/>
      <c r="AH68" s="44"/>
      <c r="AI68" s="34"/>
      <c r="AJ68" s="68">
        <f t="shared" si="6"/>
        <v>0</v>
      </c>
    </row>
    <row r="69" spans="3:38" x14ac:dyDescent="0.2">
      <c r="C69" s="105"/>
      <c r="D69" s="40"/>
      <c r="E69" s="40"/>
      <c r="F69" s="40"/>
      <c r="G69" s="42"/>
      <c r="H69" s="40"/>
      <c r="I69" s="40"/>
      <c r="J69" s="40"/>
      <c r="K69" s="42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3"/>
      <c r="W69" s="40"/>
      <c r="X69" s="40"/>
      <c r="Y69" s="40"/>
      <c r="Z69" s="43"/>
      <c r="AA69" s="40"/>
      <c r="AB69" s="40"/>
      <c r="AC69" s="40"/>
      <c r="AD69" s="40"/>
      <c r="AE69" s="40"/>
      <c r="AF69" s="40"/>
      <c r="AG69" s="40"/>
      <c r="AH69" s="44"/>
      <c r="AI69" s="34"/>
      <c r="AJ69" s="68">
        <f t="shared" ref="AJ69" si="11">SUM(D69:AH69)</f>
        <v>0</v>
      </c>
    </row>
    <row r="70" spans="3:38" x14ac:dyDescent="0.2">
      <c r="C70" s="105"/>
      <c r="D70" s="40"/>
      <c r="E70" s="40"/>
      <c r="F70" s="40"/>
      <c r="G70" s="42"/>
      <c r="H70" s="40"/>
      <c r="I70" s="40"/>
      <c r="J70" s="40"/>
      <c r="K70" s="42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3"/>
      <c r="W70" s="40"/>
      <c r="X70" s="40"/>
      <c r="Y70" s="40"/>
      <c r="Z70" s="43"/>
      <c r="AA70" s="40"/>
      <c r="AB70" s="40"/>
      <c r="AC70" s="40"/>
      <c r="AD70" s="40"/>
      <c r="AE70" s="40"/>
      <c r="AF70" s="40"/>
      <c r="AG70" s="40"/>
      <c r="AH70" s="44"/>
      <c r="AI70" s="34"/>
      <c r="AJ70" s="68">
        <f t="shared" si="6"/>
        <v>0</v>
      </c>
    </row>
    <row r="71" spans="3:38" x14ac:dyDescent="0.2">
      <c r="C71" s="105"/>
      <c r="D71" s="40"/>
      <c r="E71" s="40"/>
      <c r="F71" s="40"/>
      <c r="G71" s="42"/>
      <c r="H71" s="40"/>
      <c r="I71" s="40"/>
      <c r="J71" s="40"/>
      <c r="K71" s="42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3"/>
      <c r="W71" s="40"/>
      <c r="X71" s="40"/>
      <c r="Y71" s="40"/>
      <c r="Z71" s="43"/>
      <c r="AA71" s="40"/>
      <c r="AB71" s="40"/>
      <c r="AC71" s="40"/>
      <c r="AD71" s="40"/>
      <c r="AE71" s="40"/>
      <c r="AF71" s="40"/>
      <c r="AG71" s="40"/>
      <c r="AH71" s="44"/>
      <c r="AI71" s="34"/>
      <c r="AJ71" s="68">
        <f t="shared" ref="AJ71" si="12">SUM(D71:AH71)</f>
        <v>0</v>
      </c>
    </row>
    <row r="72" spans="3:38" x14ac:dyDescent="0.2">
      <c r="C72" s="105"/>
      <c r="D72" s="40"/>
      <c r="E72" s="40"/>
      <c r="F72" s="40"/>
      <c r="G72" s="42"/>
      <c r="H72" s="40"/>
      <c r="I72" s="40"/>
      <c r="J72" s="40"/>
      <c r="K72" s="42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3"/>
      <c r="W72" s="40"/>
      <c r="X72" s="40"/>
      <c r="Y72" s="40"/>
      <c r="Z72" s="43"/>
      <c r="AA72" s="40"/>
      <c r="AB72" s="40"/>
      <c r="AC72" s="40"/>
      <c r="AD72" s="40"/>
      <c r="AE72" s="40"/>
      <c r="AF72" s="40"/>
      <c r="AG72" s="40"/>
      <c r="AH72" s="44"/>
      <c r="AI72" s="34"/>
      <c r="AJ72" s="68">
        <f t="shared" si="6"/>
        <v>0</v>
      </c>
    </row>
    <row r="73" spans="3:38" x14ac:dyDescent="0.2">
      <c r="C73" s="105"/>
      <c r="D73" s="40"/>
      <c r="E73" s="40"/>
      <c r="F73" s="40"/>
      <c r="G73" s="42"/>
      <c r="H73" s="40"/>
      <c r="I73" s="40"/>
      <c r="J73" s="40"/>
      <c r="K73" s="42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3"/>
      <c r="W73" s="40"/>
      <c r="X73" s="40"/>
      <c r="Y73" s="40"/>
      <c r="Z73" s="43"/>
      <c r="AA73" s="40"/>
      <c r="AB73" s="40"/>
      <c r="AC73" s="40"/>
      <c r="AD73" s="40"/>
      <c r="AE73" s="40"/>
      <c r="AF73" s="40"/>
      <c r="AG73" s="40"/>
      <c r="AH73" s="44"/>
      <c r="AI73" s="34"/>
      <c r="AJ73" s="68">
        <f t="shared" si="6"/>
        <v>0</v>
      </c>
    </row>
    <row r="74" spans="3:38" hidden="1" x14ac:dyDescent="0.2">
      <c r="C74" s="105"/>
      <c r="D74" s="40"/>
      <c r="E74" s="40"/>
      <c r="F74" s="40"/>
      <c r="G74" s="42"/>
      <c r="H74" s="40"/>
      <c r="I74" s="40"/>
      <c r="J74" s="40"/>
      <c r="K74" s="42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3"/>
      <c r="W74" s="40"/>
      <c r="X74" s="40"/>
      <c r="Y74" s="40"/>
      <c r="Z74" s="43"/>
      <c r="AA74" s="40"/>
      <c r="AB74" s="40"/>
      <c r="AC74" s="40"/>
      <c r="AD74" s="40"/>
      <c r="AE74" s="40"/>
      <c r="AF74" s="40"/>
      <c r="AG74" s="40"/>
      <c r="AH74" s="44"/>
      <c r="AI74" s="34"/>
      <c r="AJ74" s="68">
        <f t="shared" si="6"/>
        <v>0</v>
      </c>
    </row>
    <row r="75" spans="3:38" x14ac:dyDescent="0.2">
      <c r="C75" s="8" t="s">
        <v>5</v>
      </c>
      <c r="D75" s="54">
        <f t="shared" ref="D75:AH75" si="13">SUM(D18:D74)</f>
        <v>0</v>
      </c>
      <c r="E75" s="54">
        <f t="shared" si="13"/>
        <v>0</v>
      </c>
      <c r="F75" s="54">
        <f t="shared" si="13"/>
        <v>0</v>
      </c>
      <c r="G75" s="55">
        <f t="shared" si="13"/>
        <v>0</v>
      </c>
      <c r="H75" s="54">
        <f t="shared" si="13"/>
        <v>0</v>
      </c>
      <c r="I75" s="54">
        <f t="shared" si="13"/>
        <v>0</v>
      </c>
      <c r="J75" s="54">
        <f t="shared" si="13"/>
        <v>0</v>
      </c>
      <c r="K75" s="55">
        <f t="shared" si="13"/>
        <v>0</v>
      </c>
      <c r="L75" s="54">
        <f t="shared" si="13"/>
        <v>0</v>
      </c>
      <c r="M75" s="54">
        <f t="shared" si="13"/>
        <v>0</v>
      </c>
      <c r="N75" s="54">
        <f t="shared" si="13"/>
        <v>0</v>
      </c>
      <c r="O75" s="54">
        <f t="shared" si="13"/>
        <v>0</v>
      </c>
      <c r="P75" s="54">
        <f t="shared" si="13"/>
        <v>0</v>
      </c>
      <c r="Q75" s="54">
        <f t="shared" si="13"/>
        <v>0</v>
      </c>
      <c r="R75" s="54">
        <f t="shared" si="13"/>
        <v>0</v>
      </c>
      <c r="S75" s="54">
        <f t="shared" si="13"/>
        <v>0</v>
      </c>
      <c r="T75" s="54">
        <f t="shared" si="13"/>
        <v>0</v>
      </c>
      <c r="U75" s="54">
        <f t="shared" si="13"/>
        <v>0</v>
      </c>
      <c r="V75" s="56">
        <f t="shared" si="13"/>
        <v>0</v>
      </c>
      <c r="W75" s="54">
        <f t="shared" si="13"/>
        <v>0</v>
      </c>
      <c r="X75" s="54">
        <f t="shared" si="13"/>
        <v>0</v>
      </c>
      <c r="Y75" s="54">
        <f t="shared" si="13"/>
        <v>0</v>
      </c>
      <c r="Z75" s="56">
        <f t="shared" si="13"/>
        <v>0</v>
      </c>
      <c r="AA75" s="54">
        <f t="shared" si="13"/>
        <v>0</v>
      </c>
      <c r="AB75" s="54">
        <f t="shared" si="13"/>
        <v>0</v>
      </c>
      <c r="AC75" s="54">
        <f t="shared" si="13"/>
        <v>0</v>
      </c>
      <c r="AD75" s="54">
        <f t="shared" si="13"/>
        <v>0</v>
      </c>
      <c r="AE75" s="54">
        <f t="shared" si="13"/>
        <v>0</v>
      </c>
      <c r="AF75" s="54">
        <f t="shared" si="13"/>
        <v>0</v>
      </c>
      <c r="AG75" s="54">
        <f t="shared" si="13"/>
        <v>0</v>
      </c>
      <c r="AH75" s="57">
        <f t="shared" si="13"/>
        <v>0</v>
      </c>
      <c r="AI75" s="35"/>
      <c r="AJ75" s="65">
        <f>SUM(D75:AH75)</f>
        <v>0</v>
      </c>
      <c r="AK75" s="41"/>
      <c r="AL75" s="41"/>
    </row>
    <row r="76" spans="3:38" x14ac:dyDescent="0.2">
      <c r="C76" s="8" t="s">
        <v>6</v>
      </c>
      <c r="D76" s="54">
        <f t="shared" ref="D76:AH76" si="14">D15-D75</f>
        <v>0</v>
      </c>
      <c r="E76" s="54">
        <f t="shared" si="14"/>
        <v>0</v>
      </c>
      <c r="F76" s="54">
        <f t="shared" si="14"/>
        <v>0</v>
      </c>
      <c r="G76" s="55">
        <f t="shared" si="14"/>
        <v>0</v>
      </c>
      <c r="H76" s="54">
        <f t="shared" si="14"/>
        <v>0</v>
      </c>
      <c r="I76" s="54">
        <f t="shared" si="14"/>
        <v>0</v>
      </c>
      <c r="J76" s="54">
        <f t="shared" si="14"/>
        <v>0</v>
      </c>
      <c r="K76" s="55">
        <f t="shared" si="14"/>
        <v>0</v>
      </c>
      <c r="L76" s="54">
        <f t="shared" si="14"/>
        <v>0</v>
      </c>
      <c r="M76" s="54">
        <f t="shared" si="14"/>
        <v>0</v>
      </c>
      <c r="N76" s="54">
        <f t="shared" si="14"/>
        <v>0</v>
      </c>
      <c r="O76" s="54">
        <f t="shared" si="14"/>
        <v>0</v>
      </c>
      <c r="P76" s="54">
        <f t="shared" si="14"/>
        <v>0</v>
      </c>
      <c r="Q76" s="54">
        <f t="shared" si="14"/>
        <v>0</v>
      </c>
      <c r="R76" s="54">
        <f t="shared" si="14"/>
        <v>0</v>
      </c>
      <c r="S76" s="54">
        <f t="shared" si="14"/>
        <v>0</v>
      </c>
      <c r="T76" s="54">
        <f t="shared" si="14"/>
        <v>0</v>
      </c>
      <c r="U76" s="54">
        <f t="shared" si="14"/>
        <v>0</v>
      </c>
      <c r="V76" s="56">
        <f t="shared" si="14"/>
        <v>0</v>
      </c>
      <c r="W76" s="54">
        <f t="shared" si="14"/>
        <v>0</v>
      </c>
      <c r="X76" s="54">
        <f t="shared" si="14"/>
        <v>0</v>
      </c>
      <c r="Y76" s="54">
        <f t="shared" si="14"/>
        <v>0</v>
      </c>
      <c r="Z76" s="56">
        <f t="shared" si="14"/>
        <v>0</v>
      </c>
      <c r="AA76" s="54">
        <f t="shared" si="14"/>
        <v>0</v>
      </c>
      <c r="AB76" s="54">
        <f t="shared" si="14"/>
        <v>0</v>
      </c>
      <c r="AC76" s="54">
        <f t="shared" si="14"/>
        <v>0</v>
      </c>
      <c r="AD76" s="54">
        <f t="shared" si="14"/>
        <v>0</v>
      </c>
      <c r="AE76" s="54">
        <f t="shared" si="14"/>
        <v>0</v>
      </c>
      <c r="AF76" s="54">
        <f t="shared" si="14"/>
        <v>0</v>
      </c>
      <c r="AG76" s="54">
        <f t="shared" si="14"/>
        <v>0</v>
      </c>
      <c r="AH76" s="57">
        <f t="shared" si="14"/>
        <v>0</v>
      </c>
      <c r="AI76" s="35"/>
      <c r="AJ76" s="65">
        <f>AJ15-AJ75</f>
        <v>0</v>
      </c>
      <c r="AK76" s="41"/>
    </row>
    <row r="77" spans="3:38" x14ac:dyDescent="0.2">
      <c r="C77" s="8" t="s">
        <v>7</v>
      </c>
      <c r="D77" s="7">
        <f>'Fluxo Junho'!AJ78</f>
        <v>0</v>
      </c>
      <c r="E77" s="54">
        <f t="shared" ref="E77:AH77" si="15">D78</f>
        <v>0</v>
      </c>
      <c r="F77" s="54">
        <f t="shared" si="15"/>
        <v>0</v>
      </c>
      <c r="G77" s="54">
        <f t="shared" si="15"/>
        <v>0</v>
      </c>
      <c r="H77" s="54">
        <f t="shared" si="15"/>
        <v>0</v>
      </c>
      <c r="I77" s="54">
        <f t="shared" si="15"/>
        <v>0</v>
      </c>
      <c r="J77" s="54">
        <f t="shared" si="15"/>
        <v>0</v>
      </c>
      <c r="K77" s="54">
        <f t="shared" si="15"/>
        <v>0</v>
      </c>
      <c r="L77" s="54">
        <f t="shared" si="15"/>
        <v>0</v>
      </c>
      <c r="M77" s="54">
        <f t="shared" si="15"/>
        <v>0</v>
      </c>
      <c r="N77" s="54">
        <f t="shared" si="15"/>
        <v>0</v>
      </c>
      <c r="O77" s="54">
        <f t="shared" si="15"/>
        <v>0</v>
      </c>
      <c r="P77" s="54">
        <f t="shared" si="15"/>
        <v>0</v>
      </c>
      <c r="Q77" s="54">
        <f t="shared" si="15"/>
        <v>0</v>
      </c>
      <c r="R77" s="54">
        <f t="shared" si="15"/>
        <v>0</v>
      </c>
      <c r="S77" s="54">
        <f t="shared" si="15"/>
        <v>0</v>
      </c>
      <c r="T77" s="54">
        <f t="shared" si="15"/>
        <v>0</v>
      </c>
      <c r="U77" s="54">
        <f t="shared" si="15"/>
        <v>0</v>
      </c>
      <c r="V77" s="54">
        <f t="shared" si="15"/>
        <v>0</v>
      </c>
      <c r="W77" s="54">
        <f t="shared" si="15"/>
        <v>0</v>
      </c>
      <c r="X77" s="54">
        <f t="shared" si="15"/>
        <v>0</v>
      </c>
      <c r="Y77" s="54">
        <f t="shared" si="15"/>
        <v>0</v>
      </c>
      <c r="Z77" s="54">
        <f t="shared" si="15"/>
        <v>0</v>
      </c>
      <c r="AA77" s="54">
        <f t="shared" si="15"/>
        <v>0</v>
      </c>
      <c r="AB77" s="54">
        <f t="shared" si="15"/>
        <v>0</v>
      </c>
      <c r="AC77" s="54">
        <f t="shared" si="15"/>
        <v>0</v>
      </c>
      <c r="AD77" s="54">
        <f t="shared" si="15"/>
        <v>0</v>
      </c>
      <c r="AE77" s="54">
        <f t="shared" si="15"/>
        <v>0</v>
      </c>
      <c r="AF77" s="54">
        <f t="shared" si="15"/>
        <v>0</v>
      </c>
      <c r="AG77" s="54">
        <f t="shared" si="15"/>
        <v>0</v>
      </c>
      <c r="AH77" s="57">
        <f t="shared" si="15"/>
        <v>0</v>
      </c>
      <c r="AI77" s="34"/>
      <c r="AJ77" s="65">
        <f>D77</f>
        <v>0</v>
      </c>
    </row>
    <row r="78" spans="3:38" ht="16" thickBot="1" x14ac:dyDescent="0.25">
      <c r="C78" s="9" t="s">
        <v>23</v>
      </c>
      <c r="D78" s="58">
        <f>D76+D77</f>
        <v>0</v>
      </c>
      <c r="E78" s="58">
        <f t="shared" ref="E78:AH78" si="16">E76+E77</f>
        <v>0</v>
      </c>
      <c r="F78" s="58">
        <f t="shared" si="16"/>
        <v>0</v>
      </c>
      <c r="G78" s="59">
        <f t="shared" si="16"/>
        <v>0</v>
      </c>
      <c r="H78" s="58">
        <f t="shared" si="16"/>
        <v>0</v>
      </c>
      <c r="I78" s="58">
        <f t="shared" si="16"/>
        <v>0</v>
      </c>
      <c r="J78" s="58">
        <f t="shared" si="16"/>
        <v>0</v>
      </c>
      <c r="K78" s="59">
        <f t="shared" si="16"/>
        <v>0</v>
      </c>
      <c r="L78" s="58">
        <f t="shared" si="16"/>
        <v>0</v>
      </c>
      <c r="M78" s="58">
        <f t="shared" si="16"/>
        <v>0</v>
      </c>
      <c r="N78" s="58">
        <f t="shared" si="16"/>
        <v>0</v>
      </c>
      <c r="O78" s="58">
        <f t="shared" si="16"/>
        <v>0</v>
      </c>
      <c r="P78" s="58">
        <f t="shared" si="16"/>
        <v>0</v>
      </c>
      <c r="Q78" s="58">
        <f t="shared" si="16"/>
        <v>0</v>
      </c>
      <c r="R78" s="58">
        <f t="shared" si="16"/>
        <v>0</v>
      </c>
      <c r="S78" s="58">
        <f t="shared" si="16"/>
        <v>0</v>
      </c>
      <c r="T78" s="58">
        <f t="shared" si="16"/>
        <v>0</v>
      </c>
      <c r="U78" s="58">
        <f t="shared" si="16"/>
        <v>0</v>
      </c>
      <c r="V78" s="60">
        <f t="shared" si="16"/>
        <v>0</v>
      </c>
      <c r="W78" s="58">
        <f t="shared" si="16"/>
        <v>0</v>
      </c>
      <c r="X78" s="58">
        <f t="shared" si="16"/>
        <v>0</v>
      </c>
      <c r="Y78" s="58">
        <f t="shared" si="16"/>
        <v>0</v>
      </c>
      <c r="Z78" s="60">
        <f t="shared" si="16"/>
        <v>0</v>
      </c>
      <c r="AA78" s="58">
        <f t="shared" si="16"/>
        <v>0</v>
      </c>
      <c r="AB78" s="58">
        <f t="shared" si="16"/>
        <v>0</v>
      </c>
      <c r="AC78" s="58">
        <f t="shared" si="16"/>
        <v>0</v>
      </c>
      <c r="AD78" s="58">
        <f t="shared" si="16"/>
        <v>0</v>
      </c>
      <c r="AE78" s="58">
        <f t="shared" si="16"/>
        <v>0</v>
      </c>
      <c r="AF78" s="58">
        <f t="shared" si="16"/>
        <v>0</v>
      </c>
      <c r="AG78" s="58">
        <f t="shared" si="16"/>
        <v>0</v>
      </c>
      <c r="AH78" s="61">
        <f t="shared" si="16"/>
        <v>0</v>
      </c>
      <c r="AI78" s="35"/>
      <c r="AJ78" s="66">
        <f>AJ76+AJ77</f>
        <v>0</v>
      </c>
    </row>
    <row r="80" spans="3:38" x14ac:dyDescent="0.2">
      <c r="D80" s="118"/>
      <c r="E80" s="118"/>
    </row>
    <row r="81" spans="3:34" x14ac:dyDescent="0.2">
      <c r="C81" s="1" t="s">
        <v>39</v>
      </c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118"/>
      <c r="AB81" s="118"/>
      <c r="AC81" s="118"/>
      <c r="AD81" s="118"/>
      <c r="AE81" s="118"/>
      <c r="AF81" s="118"/>
      <c r="AG81" s="118"/>
      <c r="AH81" s="118"/>
    </row>
    <row r="82" spans="3:34" x14ac:dyDescent="0.2">
      <c r="C82" s="1" t="s">
        <v>40</v>
      </c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  <c r="Z82" s="118"/>
      <c r="AA82" s="118"/>
      <c r="AB82" s="118"/>
      <c r="AC82" s="118"/>
      <c r="AD82" s="118"/>
      <c r="AE82" s="118"/>
      <c r="AF82" s="118"/>
      <c r="AG82" s="118"/>
      <c r="AH82" s="118"/>
    </row>
    <row r="83" spans="3:34" x14ac:dyDescent="0.2">
      <c r="C83" s="1" t="s">
        <v>41</v>
      </c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  <c r="AA83" s="118"/>
      <c r="AB83" s="118"/>
      <c r="AC83" s="118"/>
      <c r="AD83" s="118"/>
      <c r="AE83" s="118"/>
      <c r="AF83" s="118"/>
      <c r="AG83" s="118"/>
      <c r="AH83" s="118"/>
    </row>
    <row r="84" spans="3:34" s="10" customFormat="1" x14ac:dyDescent="0.2">
      <c r="C84" s="136" t="s">
        <v>0</v>
      </c>
      <c r="D84" s="137">
        <f>SUM(D81:D83)</f>
        <v>0</v>
      </c>
      <c r="E84" s="137">
        <f t="shared" ref="E84:AH84" si="17">SUM(E81:E83)</f>
        <v>0</v>
      </c>
      <c r="F84" s="137">
        <f t="shared" si="17"/>
        <v>0</v>
      </c>
      <c r="G84" s="137">
        <f t="shared" si="17"/>
        <v>0</v>
      </c>
      <c r="H84" s="137">
        <f t="shared" si="17"/>
        <v>0</v>
      </c>
      <c r="I84" s="137">
        <f t="shared" si="17"/>
        <v>0</v>
      </c>
      <c r="J84" s="137">
        <f t="shared" si="17"/>
        <v>0</v>
      </c>
      <c r="K84" s="137">
        <f t="shared" si="17"/>
        <v>0</v>
      </c>
      <c r="L84" s="137">
        <f t="shared" si="17"/>
        <v>0</v>
      </c>
      <c r="M84" s="137">
        <f t="shared" si="17"/>
        <v>0</v>
      </c>
      <c r="N84" s="137">
        <f t="shared" si="17"/>
        <v>0</v>
      </c>
      <c r="O84" s="137">
        <f t="shared" si="17"/>
        <v>0</v>
      </c>
      <c r="P84" s="137">
        <f t="shared" si="17"/>
        <v>0</v>
      </c>
      <c r="Q84" s="137">
        <f t="shared" si="17"/>
        <v>0</v>
      </c>
      <c r="R84" s="137">
        <f t="shared" si="17"/>
        <v>0</v>
      </c>
      <c r="S84" s="137">
        <f t="shared" si="17"/>
        <v>0</v>
      </c>
      <c r="T84" s="137">
        <f t="shared" si="17"/>
        <v>0</v>
      </c>
      <c r="U84" s="137">
        <f t="shared" si="17"/>
        <v>0</v>
      </c>
      <c r="V84" s="137">
        <f t="shared" si="17"/>
        <v>0</v>
      </c>
      <c r="W84" s="137">
        <f t="shared" si="17"/>
        <v>0</v>
      </c>
      <c r="X84" s="137">
        <f t="shared" si="17"/>
        <v>0</v>
      </c>
      <c r="Y84" s="137">
        <f t="shared" si="17"/>
        <v>0</v>
      </c>
      <c r="Z84" s="137">
        <f t="shared" si="17"/>
        <v>0</v>
      </c>
      <c r="AA84" s="137">
        <f t="shared" si="17"/>
        <v>0</v>
      </c>
      <c r="AB84" s="137">
        <f t="shared" si="17"/>
        <v>0</v>
      </c>
      <c r="AC84" s="137">
        <f t="shared" si="17"/>
        <v>0</v>
      </c>
      <c r="AD84" s="137">
        <f t="shared" si="17"/>
        <v>0</v>
      </c>
      <c r="AE84" s="137">
        <f t="shared" si="17"/>
        <v>0</v>
      </c>
      <c r="AF84" s="137">
        <f t="shared" si="17"/>
        <v>0</v>
      </c>
      <c r="AG84" s="137">
        <f t="shared" si="17"/>
        <v>0</v>
      </c>
      <c r="AH84" s="137">
        <f t="shared" si="17"/>
        <v>0</v>
      </c>
    </row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</sheetData>
  <sheetProtection formatCells="0" insertRows="0" autoFilter="0"/>
  <autoFilter ref="C17:C73" xr:uid="{00000000-0001-0000-0700-000000000000}"/>
  <conditionalFormatting sqref="D76:AJ76">
    <cfRule type="cellIs" dxfId="11" priority="2" operator="lessThan">
      <formula>0</formula>
    </cfRule>
  </conditionalFormatting>
  <conditionalFormatting sqref="D78:AJ78">
    <cfRule type="cellIs" dxfId="10" priority="1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700-000000000000}">
          <x14:formula1>
            <xm:f>'Fluxo de Caixa consolidado'!$B$5:$B$13</xm:f>
          </x14:formula1>
          <xm:sqref>C7:C14</xm:sqref>
        </x14:dataValidation>
        <x14:dataValidation type="list" allowBlank="1" showInputMessage="1" showErrorMessage="1" xr:uid="{00000000-0002-0000-0700-000001000000}">
          <x14:formula1>
            <xm:f>'Fluxo de Caixa consolidado'!$B$17:$B$107</xm:f>
          </x14:formula1>
          <xm:sqref>C18:C74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AO113"/>
  <sheetViews>
    <sheetView showGridLines="0" zoomScale="80" zoomScaleNormal="80" workbookViewId="0">
      <selection activeCell="B5" sqref="B5"/>
    </sheetView>
  </sheetViews>
  <sheetFormatPr baseColWidth="10" defaultColWidth="9.1640625" defaultRowHeight="15" x14ac:dyDescent="0.2"/>
  <cols>
    <col min="1" max="1" width="3.5" style="1" customWidth="1"/>
    <col min="2" max="2" width="16.5" style="1" bestFit="1" customWidth="1"/>
    <col min="3" max="3" width="21.6640625" style="1" bestFit="1" customWidth="1"/>
    <col min="4" max="25" width="11.33203125" style="1" customWidth="1"/>
    <col min="26" max="26" width="12" style="1" bestFit="1" customWidth="1"/>
    <col min="27" max="34" width="11.33203125" style="1" customWidth="1"/>
    <col min="35" max="35" width="2.33203125" style="1" customWidth="1"/>
    <col min="36" max="36" width="14.83203125" style="1" customWidth="1"/>
    <col min="37" max="37" width="10.83203125" style="1" bestFit="1" customWidth="1"/>
    <col min="38" max="38" width="9.1640625" style="1"/>
    <col min="39" max="39" width="10" style="1" bestFit="1" customWidth="1"/>
    <col min="40" max="40" width="9.1640625" style="1"/>
    <col min="41" max="41" width="10.5" style="1" bestFit="1" customWidth="1"/>
    <col min="42" max="16384" width="9.1640625" style="1"/>
  </cols>
  <sheetData>
    <row r="3" spans="2:36" ht="18" customHeight="1" thickBot="1" x14ac:dyDescent="0.3">
      <c r="C3" s="21" t="str">
        <f>"Planilha fluxo de caixa diário - "&amp;B5</f>
        <v>Planilha fluxo de caixa diário - agosto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46"/>
    </row>
    <row r="4" spans="2:36" x14ac:dyDescent="0.2">
      <c r="B4" s="69">
        <v>44774</v>
      </c>
      <c r="C4" s="19" t="s">
        <v>1</v>
      </c>
      <c r="D4" s="70">
        <f>B4</f>
        <v>44774</v>
      </c>
      <c r="E4" s="70">
        <f t="shared" ref="E4:AH4" si="0">D4+1</f>
        <v>44775</v>
      </c>
      <c r="F4" s="70">
        <f t="shared" si="0"/>
        <v>44776</v>
      </c>
      <c r="G4" s="70">
        <f t="shared" si="0"/>
        <v>44777</v>
      </c>
      <c r="H4" s="70">
        <f t="shared" si="0"/>
        <v>44778</v>
      </c>
      <c r="I4" s="70">
        <f t="shared" si="0"/>
        <v>44779</v>
      </c>
      <c r="J4" s="70">
        <f t="shared" si="0"/>
        <v>44780</v>
      </c>
      <c r="K4" s="70">
        <f t="shared" si="0"/>
        <v>44781</v>
      </c>
      <c r="L4" s="70">
        <f t="shared" si="0"/>
        <v>44782</v>
      </c>
      <c r="M4" s="70">
        <f t="shared" si="0"/>
        <v>44783</v>
      </c>
      <c r="N4" s="70">
        <f t="shared" si="0"/>
        <v>44784</v>
      </c>
      <c r="O4" s="70">
        <f t="shared" si="0"/>
        <v>44785</v>
      </c>
      <c r="P4" s="70">
        <f t="shared" si="0"/>
        <v>44786</v>
      </c>
      <c r="Q4" s="70">
        <f t="shared" si="0"/>
        <v>44787</v>
      </c>
      <c r="R4" s="70">
        <f t="shared" si="0"/>
        <v>44788</v>
      </c>
      <c r="S4" s="70">
        <f t="shared" si="0"/>
        <v>44789</v>
      </c>
      <c r="T4" s="70">
        <f t="shared" si="0"/>
        <v>44790</v>
      </c>
      <c r="U4" s="70">
        <f t="shared" si="0"/>
        <v>44791</v>
      </c>
      <c r="V4" s="70">
        <f t="shared" si="0"/>
        <v>44792</v>
      </c>
      <c r="W4" s="70">
        <f t="shared" si="0"/>
        <v>44793</v>
      </c>
      <c r="X4" s="70">
        <f t="shared" si="0"/>
        <v>44794</v>
      </c>
      <c r="Y4" s="70">
        <f t="shared" si="0"/>
        <v>44795</v>
      </c>
      <c r="Z4" s="70">
        <f t="shared" si="0"/>
        <v>44796</v>
      </c>
      <c r="AA4" s="70">
        <f t="shared" si="0"/>
        <v>44797</v>
      </c>
      <c r="AB4" s="70">
        <f t="shared" si="0"/>
        <v>44798</v>
      </c>
      <c r="AC4" s="70">
        <f t="shared" si="0"/>
        <v>44799</v>
      </c>
      <c r="AD4" s="70">
        <f t="shared" si="0"/>
        <v>44800</v>
      </c>
      <c r="AE4" s="70">
        <f t="shared" si="0"/>
        <v>44801</v>
      </c>
      <c r="AF4" s="70">
        <f t="shared" si="0"/>
        <v>44802</v>
      </c>
      <c r="AG4" s="70">
        <f t="shared" si="0"/>
        <v>44803</v>
      </c>
      <c r="AH4" s="71">
        <f t="shared" si="0"/>
        <v>44804</v>
      </c>
      <c r="AI4" s="27"/>
      <c r="AJ4" s="47" t="s">
        <v>0</v>
      </c>
    </row>
    <row r="5" spans="2:36" s="20" customFormat="1" ht="18" customHeight="1" thickBot="1" x14ac:dyDescent="0.25">
      <c r="B5" s="74" t="str">
        <f>TEXT(B4,"Mmmm")</f>
        <v>agosto</v>
      </c>
      <c r="C5" s="22" t="s">
        <v>22</v>
      </c>
      <c r="D5" s="72" t="str">
        <f t="shared" ref="D5:AH5" si="1">IF(D$4&lt;&gt;"",TEXT(D$4,"ddd"),"")</f>
        <v>seg</v>
      </c>
      <c r="E5" s="72" t="str">
        <f t="shared" si="1"/>
        <v>ter</v>
      </c>
      <c r="F5" s="72" t="str">
        <f t="shared" si="1"/>
        <v>qua</v>
      </c>
      <c r="G5" s="72" t="str">
        <f t="shared" si="1"/>
        <v>qui</v>
      </c>
      <c r="H5" s="72" t="str">
        <f t="shared" si="1"/>
        <v>sex</v>
      </c>
      <c r="I5" s="72" t="str">
        <f t="shared" si="1"/>
        <v>sáb</v>
      </c>
      <c r="J5" s="72" t="str">
        <f t="shared" si="1"/>
        <v>dom</v>
      </c>
      <c r="K5" s="72" t="str">
        <f t="shared" si="1"/>
        <v>seg</v>
      </c>
      <c r="L5" s="72" t="str">
        <f t="shared" si="1"/>
        <v>ter</v>
      </c>
      <c r="M5" s="72" t="str">
        <f t="shared" si="1"/>
        <v>qua</v>
      </c>
      <c r="N5" s="72" t="str">
        <f t="shared" si="1"/>
        <v>qui</v>
      </c>
      <c r="O5" s="72" t="str">
        <f t="shared" si="1"/>
        <v>sex</v>
      </c>
      <c r="P5" s="72" t="str">
        <f t="shared" si="1"/>
        <v>sáb</v>
      </c>
      <c r="Q5" s="72" t="str">
        <f t="shared" si="1"/>
        <v>dom</v>
      </c>
      <c r="R5" s="72" t="str">
        <f t="shared" si="1"/>
        <v>seg</v>
      </c>
      <c r="S5" s="72" t="str">
        <f t="shared" si="1"/>
        <v>ter</v>
      </c>
      <c r="T5" s="72" t="str">
        <f t="shared" si="1"/>
        <v>qua</v>
      </c>
      <c r="U5" s="72" t="str">
        <f t="shared" si="1"/>
        <v>qui</v>
      </c>
      <c r="V5" s="72" t="str">
        <f t="shared" si="1"/>
        <v>sex</v>
      </c>
      <c r="W5" s="72" t="str">
        <f t="shared" si="1"/>
        <v>sáb</v>
      </c>
      <c r="X5" s="72" t="str">
        <f t="shared" si="1"/>
        <v>dom</v>
      </c>
      <c r="Y5" s="72" t="str">
        <f t="shared" si="1"/>
        <v>seg</v>
      </c>
      <c r="Z5" s="72" t="str">
        <f t="shared" si="1"/>
        <v>ter</v>
      </c>
      <c r="AA5" s="72" t="str">
        <f t="shared" si="1"/>
        <v>qua</v>
      </c>
      <c r="AB5" s="72" t="str">
        <f t="shared" si="1"/>
        <v>qui</v>
      </c>
      <c r="AC5" s="72" t="str">
        <f t="shared" si="1"/>
        <v>sex</v>
      </c>
      <c r="AD5" s="72" t="str">
        <f t="shared" si="1"/>
        <v>sáb</v>
      </c>
      <c r="AE5" s="72" t="str">
        <f t="shared" si="1"/>
        <v>dom</v>
      </c>
      <c r="AF5" s="72" t="str">
        <f t="shared" si="1"/>
        <v>seg</v>
      </c>
      <c r="AG5" s="72" t="str">
        <f t="shared" si="1"/>
        <v>ter</v>
      </c>
      <c r="AH5" s="73" t="str">
        <f t="shared" si="1"/>
        <v>qua</v>
      </c>
      <c r="AI5" s="26"/>
      <c r="AJ5" s="48" t="s">
        <v>21</v>
      </c>
    </row>
    <row r="6" spans="2:36" s="10" customFormat="1" x14ac:dyDescent="0.2">
      <c r="C6" s="16" t="s">
        <v>2</v>
      </c>
      <c r="D6" s="24" t="s">
        <v>21</v>
      </c>
      <c r="E6" s="24" t="s">
        <v>21</v>
      </c>
      <c r="F6" s="24" t="s">
        <v>21</v>
      </c>
      <c r="G6" s="24" t="s">
        <v>21</v>
      </c>
      <c r="H6" s="24" t="s">
        <v>21</v>
      </c>
      <c r="I6" s="24" t="s">
        <v>21</v>
      </c>
      <c r="J6" s="24" t="s">
        <v>21</v>
      </c>
      <c r="K6" s="24" t="s">
        <v>21</v>
      </c>
      <c r="L6" s="24" t="s">
        <v>21</v>
      </c>
      <c r="M6" s="24" t="s">
        <v>21</v>
      </c>
      <c r="N6" s="24" t="s">
        <v>21</v>
      </c>
      <c r="O6" s="24" t="s">
        <v>21</v>
      </c>
      <c r="P6" s="24" t="s">
        <v>21</v>
      </c>
      <c r="Q6" s="24" t="s">
        <v>21</v>
      </c>
      <c r="R6" s="24" t="s">
        <v>21</v>
      </c>
      <c r="S6" s="24" t="s">
        <v>21</v>
      </c>
      <c r="T6" s="24" t="s">
        <v>21</v>
      </c>
      <c r="U6" s="24" t="s">
        <v>21</v>
      </c>
      <c r="V6" s="24" t="s">
        <v>21</v>
      </c>
      <c r="W6" s="24" t="s">
        <v>21</v>
      </c>
      <c r="X6" s="24" t="s">
        <v>21</v>
      </c>
      <c r="Y6" s="24" t="s">
        <v>21</v>
      </c>
      <c r="Z6" s="24" t="s">
        <v>21</v>
      </c>
      <c r="AA6" s="24" t="s">
        <v>21</v>
      </c>
      <c r="AB6" s="24" t="s">
        <v>21</v>
      </c>
      <c r="AC6" s="24" t="s">
        <v>21</v>
      </c>
      <c r="AD6" s="24" t="s">
        <v>21</v>
      </c>
      <c r="AE6" s="24" t="s">
        <v>21</v>
      </c>
      <c r="AF6" s="24" t="s">
        <v>21</v>
      </c>
      <c r="AG6" s="24" t="s">
        <v>21</v>
      </c>
      <c r="AH6" s="25" t="s">
        <v>21</v>
      </c>
      <c r="AI6" s="28"/>
      <c r="AJ6" s="49" t="s">
        <v>2</v>
      </c>
    </row>
    <row r="7" spans="2:36" x14ac:dyDescent="0.2">
      <c r="C7" s="104" t="s">
        <v>25</v>
      </c>
      <c r="D7" s="40"/>
      <c r="E7" s="40"/>
      <c r="F7" s="40"/>
      <c r="G7" s="40"/>
      <c r="H7" s="40"/>
      <c r="I7" s="40"/>
      <c r="J7" s="40"/>
      <c r="K7" s="42"/>
      <c r="L7" s="40"/>
      <c r="M7" s="40"/>
      <c r="N7" s="40"/>
      <c r="O7" s="40"/>
      <c r="P7" s="40"/>
      <c r="Q7" s="40"/>
      <c r="R7" s="40"/>
      <c r="S7" s="40"/>
      <c r="T7" s="40"/>
      <c r="U7" s="40"/>
      <c r="V7" s="43"/>
      <c r="W7" s="40"/>
      <c r="X7" s="40"/>
      <c r="Y7" s="40"/>
      <c r="Z7" s="43"/>
      <c r="AA7" s="40"/>
      <c r="AB7" s="40"/>
      <c r="AC7" s="40"/>
      <c r="AD7" s="40"/>
      <c r="AE7" s="40"/>
      <c r="AF7" s="40"/>
      <c r="AG7" s="40"/>
      <c r="AH7" s="44"/>
      <c r="AI7" s="30"/>
      <c r="AJ7" s="67">
        <f t="shared" ref="AJ7:AJ13" si="2">SUM(D7:AH7)</f>
        <v>0</v>
      </c>
    </row>
    <row r="8" spans="2:36" x14ac:dyDescent="0.2">
      <c r="C8" s="104" t="s">
        <v>26</v>
      </c>
      <c r="D8" s="40"/>
      <c r="E8" s="40"/>
      <c r="F8" s="40"/>
      <c r="G8" s="42"/>
      <c r="H8" s="40"/>
      <c r="I8" s="40"/>
      <c r="J8" s="40"/>
      <c r="K8" s="129" t="s">
        <v>37</v>
      </c>
      <c r="L8" s="40"/>
      <c r="M8" s="40"/>
      <c r="N8" s="40"/>
      <c r="O8" s="40"/>
      <c r="P8" s="40"/>
      <c r="Q8" s="40"/>
      <c r="R8" s="40"/>
      <c r="S8" s="40"/>
      <c r="T8" s="40"/>
      <c r="U8" s="40"/>
      <c r="V8" s="43"/>
      <c r="W8" s="40"/>
      <c r="X8" s="40"/>
      <c r="Y8" s="40"/>
      <c r="Z8" s="43"/>
      <c r="AA8" s="40"/>
      <c r="AB8" s="40"/>
      <c r="AC8" s="40"/>
      <c r="AD8" s="40"/>
      <c r="AE8" s="40"/>
      <c r="AF8" s="40"/>
      <c r="AG8" s="40"/>
      <c r="AH8" s="44"/>
      <c r="AI8" s="30"/>
      <c r="AJ8" s="67">
        <f t="shared" si="2"/>
        <v>0</v>
      </c>
    </row>
    <row r="9" spans="2:36" x14ac:dyDescent="0.2">
      <c r="C9" s="104" t="s">
        <v>27</v>
      </c>
      <c r="D9" s="40"/>
      <c r="E9" s="40"/>
      <c r="F9" s="40"/>
      <c r="G9" s="42"/>
      <c r="H9" s="40"/>
      <c r="I9" s="40"/>
      <c r="J9" s="40"/>
      <c r="K9" s="42"/>
      <c r="L9" s="40"/>
      <c r="M9" s="40"/>
      <c r="N9" s="40"/>
      <c r="O9" s="40"/>
      <c r="P9" s="40"/>
      <c r="Q9" s="40"/>
      <c r="R9" s="40"/>
      <c r="S9" s="40"/>
      <c r="T9" s="40"/>
      <c r="U9" s="40"/>
      <c r="V9" s="43"/>
      <c r="W9" s="40"/>
      <c r="X9" s="40"/>
      <c r="Y9" s="40"/>
      <c r="Z9" s="43"/>
      <c r="AA9" s="40"/>
      <c r="AB9" s="40"/>
      <c r="AC9" s="40"/>
      <c r="AD9" s="40"/>
      <c r="AE9" s="40"/>
      <c r="AF9" s="40"/>
      <c r="AG9" s="40"/>
      <c r="AH9" s="44"/>
      <c r="AI9" s="30"/>
      <c r="AJ9" s="67">
        <f t="shared" si="2"/>
        <v>0</v>
      </c>
    </row>
    <row r="10" spans="2:36" x14ac:dyDescent="0.2">
      <c r="C10" s="104" t="s">
        <v>31</v>
      </c>
      <c r="D10" s="40"/>
      <c r="E10" s="40"/>
      <c r="F10" s="40"/>
      <c r="G10" s="42"/>
      <c r="H10" s="40"/>
      <c r="I10" s="40"/>
      <c r="J10" s="40"/>
      <c r="K10" s="42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3"/>
      <c r="W10" s="40"/>
      <c r="X10" s="40"/>
      <c r="Y10" s="40"/>
      <c r="Z10" s="43"/>
      <c r="AA10" s="40"/>
      <c r="AB10" s="40"/>
      <c r="AC10" s="40"/>
      <c r="AD10" s="40"/>
      <c r="AE10" s="40"/>
      <c r="AF10" s="40"/>
      <c r="AG10" s="40"/>
      <c r="AH10" s="44"/>
      <c r="AI10" s="30"/>
      <c r="AJ10" s="67">
        <f t="shared" si="2"/>
        <v>0</v>
      </c>
    </row>
    <row r="11" spans="2:36" x14ac:dyDescent="0.2">
      <c r="C11" s="104" t="s">
        <v>35</v>
      </c>
      <c r="D11" s="40"/>
      <c r="E11" s="40"/>
      <c r="F11" s="40"/>
      <c r="G11" s="42"/>
      <c r="H11" s="40"/>
      <c r="I11" s="40"/>
      <c r="J11" s="40"/>
      <c r="K11" s="42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3"/>
      <c r="W11" s="40"/>
      <c r="X11" s="40"/>
      <c r="Y11" s="40"/>
      <c r="Z11" s="43"/>
      <c r="AA11" s="40"/>
      <c r="AB11" s="40"/>
      <c r="AC11" s="40"/>
      <c r="AD11" s="40"/>
      <c r="AE11" s="40"/>
      <c r="AF11" s="40"/>
      <c r="AG11" s="40"/>
      <c r="AH11" s="44"/>
      <c r="AI11" s="30"/>
      <c r="AJ11" s="67">
        <f t="shared" si="2"/>
        <v>0</v>
      </c>
    </row>
    <row r="12" spans="2:36" x14ac:dyDescent="0.2">
      <c r="C12" s="104" t="s">
        <v>36</v>
      </c>
      <c r="D12" s="40"/>
      <c r="E12" s="40"/>
      <c r="F12" s="40"/>
      <c r="G12" s="42"/>
      <c r="H12" s="40"/>
      <c r="I12" s="40"/>
      <c r="J12" s="40"/>
      <c r="K12" s="42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3"/>
      <c r="W12" s="40"/>
      <c r="X12" s="40"/>
      <c r="Y12" s="40"/>
      <c r="Z12" s="43"/>
      <c r="AA12" s="40"/>
      <c r="AB12" s="40"/>
      <c r="AC12" s="40"/>
      <c r="AD12" s="40"/>
      <c r="AE12" s="40"/>
      <c r="AF12" s="40"/>
      <c r="AG12" s="40"/>
      <c r="AH12" s="44"/>
      <c r="AI12" s="30"/>
      <c r="AJ12" s="67">
        <f t="shared" si="2"/>
        <v>0</v>
      </c>
    </row>
    <row r="13" spans="2:36" x14ac:dyDescent="0.2">
      <c r="C13" s="104"/>
      <c r="D13" s="40"/>
      <c r="E13" s="40"/>
      <c r="F13" s="40"/>
      <c r="G13" s="42"/>
      <c r="H13" s="40"/>
      <c r="I13" s="40"/>
      <c r="J13" s="40"/>
      <c r="K13" s="42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3"/>
      <c r="W13" s="40"/>
      <c r="X13" s="40"/>
      <c r="Y13" s="40"/>
      <c r="Z13" s="43"/>
      <c r="AA13" s="40"/>
      <c r="AB13" s="40"/>
      <c r="AC13" s="40"/>
      <c r="AD13" s="40"/>
      <c r="AE13" s="40"/>
      <c r="AF13" s="40"/>
      <c r="AG13" s="40"/>
      <c r="AH13" s="39"/>
      <c r="AI13" s="30"/>
      <c r="AJ13" s="67">
        <f t="shared" si="2"/>
        <v>0</v>
      </c>
    </row>
    <row r="14" spans="2:36" s="10" customFormat="1" hidden="1" x14ac:dyDescent="0.2">
      <c r="C14" s="104"/>
      <c r="D14" s="36"/>
      <c r="E14" s="36"/>
      <c r="F14" s="36"/>
      <c r="G14" s="37"/>
      <c r="H14" s="36"/>
      <c r="I14" s="36"/>
      <c r="J14" s="36"/>
      <c r="K14" s="37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8"/>
      <c r="W14" s="36"/>
      <c r="X14" s="36"/>
      <c r="Y14" s="36"/>
      <c r="Z14" s="38"/>
      <c r="AA14" s="36"/>
      <c r="AB14" s="36"/>
      <c r="AC14" s="36"/>
      <c r="AD14" s="36"/>
      <c r="AE14" s="36"/>
      <c r="AF14" s="36"/>
      <c r="AG14" s="36"/>
      <c r="AH14" s="39"/>
      <c r="AI14" s="29"/>
      <c r="AJ14" s="67">
        <f>SUM(D14:AH14)</f>
        <v>0</v>
      </c>
    </row>
    <row r="15" spans="2:36" s="10" customFormat="1" ht="16" thickBot="1" x14ac:dyDescent="0.25">
      <c r="C15" s="8" t="s">
        <v>3</v>
      </c>
      <c r="D15" s="50">
        <f t="shared" ref="D15:AH15" si="3">SUM(D7:D14)</f>
        <v>0</v>
      </c>
      <c r="E15" s="50">
        <f t="shared" si="3"/>
        <v>0</v>
      </c>
      <c r="F15" s="50">
        <f t="shared" si="3"/>
        <v>0</v>
      </c>
      <c r="G15" s="51">
        <f t="shared" si="3"/>
        <v>0</v>
      </c>
      <c r="H15" s="50">
        <f t="shared" si="3"/>
        <v>0</v>
      </c>
      <c r="I15" s="50">
        <f t="shared" si="3"/>
        <v>0</v>
      </c>
      <c r="J15" s="50">
        <f t="shared" si="3"/>
        <v>0</v>
      </c>
      <c r="K15" s="51">
        <f t="shared" si="3"/>
        <v>0</v>
      </c>
      <c r="L15" s="50">
        <f t="shared" si="3"/>
        <v>0</v>
      </c>
      <c r="M15" s="50">
        <f t="shared" si="3"/>
        <v>0</v>
      </c>
      <c r="N15" s="50">
        <f t="shared" si="3"/>
        <v>0</v>
      </c>
      <c r="O15" s="50">
        <f t="shared" si="3"/>
        <v>0</v>
      </c>
      <c r="P15" s="50">
        <f t="shared" si="3"/>
        <v>0</v>
      </c>
      <c r="Q15" s="50">
        <f t="shared" si="3"/>
        <v>0</v>
      </c>
      <c r="R15" s="50">
        <f t="shared" si="3"/>
        <v>0</v>
      </c>
      <c r="S15" s="50">
        <f t="shared" si="3"/>
        <v>0</v>
      </c>
      <c r="T15" s="50">
        <f t="shared" si="3"/>
        <v>0</v>
      </c>
      <c r="U15" s="50">
        <f t="shared" si="3"/>
        <v>0</v>
      </c>
      <c r="V15" s="52">
        <f t="shared" si="3"/>
        <v>0</v>
      </c>
      <c r="W15" s="50">
        <f t="shared" si="3"/>
        <v>0</v>
      </c>
      <c r="X15" s="50">
        <f t="shared" si="3"/>
        <v>0</v>
      </c>
      <c r="Y15" s="50">
        <f t="shared" si="3"/>
        <v>0</v>
      </c>
      <c r="Z15" s="52">
        <f t="shared" si="3"/>
        <v>0</v>
      </c>
      <c r="AA15" s="50">
        <f t="shared" si="3"/>
        <v>0</v>
      </c>
      <c r="AB15" s="50">
        <f t="shared" si="3"/>
        <v>0</v>
      </c>
      <c r="AC15" s="50">
        <f t="shared" si="3"/>
        <v>0</v>
      </c>
      <c r="AD15" s="50">
        <f t="shared" si="3"/>
        <v>0</v>
      </c>
      <c r="AE15" s="50">
        <f t="shared" si="3"/>
        <v>0</v>
      </c>
      <c r="AF15" s="50">
        <f t="shared" si="3"/>
        <v>0</v>
      </c>
      <c r="AG15" s="50">
        <f t="shared" si="3"/>
        <v>0</v>
      </c>
      <c r="AH15" s="53">
        <f t="shared" si="3"/>
        <v>0</v>
      </c>
      <c r="AI15" s="31"/>
      <c r="AJ15" s="62">
        <f>SUM(D15:AH15)</f>
        <v>0</v>
      </c>
    </row>
    <row r="16" spans="2:36" s="10" customFormat="1" ht="6.75" customHeight="1" x14ac:dyDescent="0.2"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32"/>
      <c r="AJ16" s="63"/>
    </row>
    <row r="17" spans="3:36" x14ac:dyDescent="0.2">
      <c r="C17" s="23" t="s">
        <v>4</v>
      </c>
      <c r="D17" s="127">
        <f>D4</f>
        <v>44774</v>
      </c>
      <c r="E17" s="128">
        <f t="shared" ref="E17:AF17" si="4">E4</f>
        <v>44775</v>
      </c>
      <c r="F17" s="128">
        <f t="shared" si="4"/>
        <v>44776</v>
      </c>
      <c r="G17" s="128">
        <f t="shared" si="4"/>
        <v>44777</v>
      </c>
      <c r="H17" s="128">
        <f t="shared" si="4"/>
        <v>44778</v>
      </c>
      <c r="I17" s="128">
        <f t="shared" si="4"/>
        <v>44779</v>
      </c>
      <c r="J17" s="128">
        <f t="shared" si="4"/>
        <v>44780</v>
      </c>
      <c r="K17" s="128">
        <f t="shared" si="4"/>
        <v>44781</v>
      </c>
      <c r="L17" s="128">
        <f t="shared" si="4"/>
        <v>44782</v>
      </c>
      <c r="M17" s="128">
        <f t="shared" si="4"/>
        <v>44783</v>
      </c>
      <c r="N17" s="128">
        <f t="shared" si="4"/>
        <v>44784</v>
      </c>
      <c r="O17" s="128">
        <f t="shared" si="4"/>
        <v>44785</v>
      </c>
      <c r="P17" s="128">
        <f t="shared" si="4"/>
        <v>44786</v>
      </c>
      <c r="Q17" s="128">
        <f t="shared" si="4"/>
        <v>44787</v>
      </c>
      <c r="R17" s="128">
        <f t="shared" si="4"/>
        <v>44788</v>
      </c>
      <c r="S17" s="128">
        <f t="shared" si="4"/>
        <v>44789</v>
      </c>
      <c r="T17" s="128">
        <f t="shared" si="4"/>
        <v>44790</v>
      </c>
      <c r="U17" s="128">
        <f t="shared" si="4"/>
        <v>44791</v>
      </c>
      <c r="V17" s="128">
        <f t="shared" si="4"/>
        <v>44792</v>
      </c>
      <c r="W17" s="128">
        <f t="shared" si="4"/>
        <v>44793</v>
      </c>
      <c r="X17" s="128">
        <f t="shared" si="4"/>
        <v>44794</v>
      </c>
      <c r="Y17" s="128">
        <f t="shared" si="4"/>
        <v>44795</v>
      </c>
      <c r="Z17" s="128">
        <f t="shared" si="4"/>
        <v>44796</v>
      </c>
      <c r="AA17" s="128">
        <f t="shared" si="4"/>
        <v>44797</v>
      </c>
      <c r="AB17" s="128">
        <f t="shared" si="4"/>
        <v>44798</v>
      </c>
      <c r="AC17" s="128">
        <f t="shared" si="4"/>
        <v>44799</v>
      </c>
      <c r="AD17" s="128">
        <f t="shared" si="4"/>
        <v>44800</v>
      </c>
      <c r="AE17" s="128">
        <f t="shared" si="4"/>
        <v>44801</v>
      </c>
      <c r="AF17" s="128">
        <f t="shared" si="4"/>
        <v>44802</v>
      </c>
      <c r="AG17" s="128">
        <f t="shared" ref="AG17:AH17" si="5">AG4</f>
        <v>44803</v>
      </c>
      <c r="AH17" s="126">
        <f t="shared" si="5"/>
        <v>44804</v>
      </c>
      <c r="AI17" s="15"/>
      <c r="AJ17" s="64" t="s">
        <v>4</v>
      </c>
    </row>
    <row r="18" spans="3:36" x14ac:dyDescent="0.2">
      <c r="C18" s="105"/>
      <c r="D18" s="40"/>
      <c r="E18" s="40"/>
      <c r="F18" s="40"/>
      <c r="G18" s="42"/>
      <c r="H18" s="40"/>
      <c r="I18" s="40"/>
      <c r="J18" s="40"/>
      <c r="K18" s="42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3"/>
      <c r="W18" s="40"/>
      <c r="X18" s="40"/>
      <c r="Y18" s="40"/>
      <c r="Z18" s="43"/>
      <c r="AA18" s="40"/>
      <c r="AB18" s="40"/>
      <c r="AC18" s="40"/>
      <c r="AD18" s="40"/>
      <c r="AE18" s="40"/>
      <c r="AF18" s="40"/>
      <c r="AG18" s="40"/>
      <c r="AH18" s="44"/>
      <c r="AI18" s="34"/>
      <c r="AJ18" s="68">
        <f t="shared" ref="AJ18:AJ74" si="6">SUM(D18:AH18)</f>
        <v>0</v>
      </c>
    </row>
    <row r="19" spans="3:36" x14ac:dyDescent="0.2">
      <c r="C19" s="105"/>
      <c r="D19" s="40"/>
      <c r="E19" s="40"/>
      <c r="F19" s="40"/>
      <c r="G19" s="42"/>
      <c r="H19" s="40"/>
      <c r="I19" s="40"/>
      <c r="J19" s="40"/>
      <c r="K19" s="42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3"/>
      <c r="W19" s="40"/>
      <c r="X19" s="40"/>
      <c r="Y19" s="40"/>
      <c r="Z19" s="43"/>
      <c r="AA19" s="40"/>
      <c r="AB19" s="40"/>
      <c r="AC19" s="40"/>
      <c r="AD19" s="40"/>
      <c r="AE19" s="40"/>
      <c r="AF19" s="40"/>
      <c r="AG19" s="40"/>
      <c r="AH19" s="44"/>
      <c r="AI19" s="34"/>
      <c r="AJ19" s="68">
        <f t="shared" si="6"/>
        <v>0</v>
      </c>
    </row>
    <row r="20" spans="3:36" x14ac:dyDescent="0.2">
      <c r="C20" s="105"/>
      <c r="D20" s="40"/>
      <c r="E20" s="40"/>
      <c r="F20" s="40"/>
      <c r="G20" s="42"/>
      <c r="H20" s="40"/>
      <c r="I20" s="40"/>
      <c r="J20" s="40"/>
      <c r="K20" s="42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3"/>
      <c r="W20" s="40"/>
      <c r="X20" s="40"/>
      <c r="Y20" s="40"/>
      <c r="Z20" s="43"/>
      <c r="AA20" s="40"/>
      <c r="AB20" s="40"/>
      <c r="AC20" s="40"/>
      <c r="AD20" s="40"/>
      <c r="AE20" s="40"/>
      <c r="AF20" s="40"/>
      <c r="AG20" s="40"/>
      <c r="AH20" s="44"/>
      <c r="AI20" s="34"/>
      <c r="AJ20" s="68">
        <f t="shared" si="6"/>
        <v>0</v>
      </c>
    </row>
    <row r="21" spans="3:36" x14ac:dyDescent="0.2">
      <c r="C21" s="105"/>
      <c r="D21" s="40"/>
      <c r="E21" s="40"/>
      <c r="F21" s="40"/>
      <c r="G21" s="42"/>
      <c r="H21" s="40"/>
      <c r="I21" s="40"/>
      <c r="J21" s="40"/>
      <c r="K21" s="42"/>
      <c r="L21" s="40"/>
      <c r="M21" s="121"/>
      <c r="N21" s="121"/>
      <c r="O21" s="40"/>
      <c r="P21" s="40"/>
      <c r="Q21" s="40"/>
      <c r="R21" s="40"/>
      <c r="S21" s="40"/>
      <c r="T21" s="40"/>
      <c r="U21" s="40"/>
      <c r="V21" s="43"/>
      <c r="W21" s="40"/>
      <c r="X21" s="40"/>
      <c r="Y21" s="40"/>
      <c r="Z21" s="43"/>
      <c r="AA21" s="40"/>
      <c r="AB21" s="40"/>
      <c r="AC21" s="40"/>
      <c r="AD21" s="40"/>
      <c r="AE21" s="40"/>
      <c r="AF21" s="40"/>
      <c r="AG21" s="40"/>
      <c r="AH21" s="44"/>
      <c r="AI21" s="34"/>
      <c r="AJ21" s="68">
        <f t="shared" si="6"/>
        <v>0</v>
      </c>
    </row>
    <row r="22" spans="3:36" x14ac:dyDescent="0.2">
      <c r="C22" s="105"/>
      <c r="D22" s="40"/>
      <c r="E22" s="40"/>
      <c r="F22" s="40"/>
      <c r="G22" s="42"/>
      <c r="H22" s="40"/>
      <c r="I22" s="40"/>
      <c r="J22" s="40"/>
      <c r="K22" s="42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3"/>
      <c r="W22" s="40"/>
      <c r="X22" s="40"/>
      <c r="Y22" s="40"/>
      <c r="Z22" s="43"/>
      <c r="AA22" s="40"/>
      <c r="AB22" s="40"/>
      <c r="AC22" s="40"/>
      <c r="AD22" s="40"/>
      <c r="AE22" s="40"/>
      <c r="AF22" s="40"/>
      <c r="AG22" s="40"/>
      <c r="AH22" s="44"/>
      <c r="AI22" s="34"/>
      <c r="AJ22" s="68">
        <f t="shared" si="6"/>
        <v>0</v>
      </c>
    </row>
    <row r="23" spans="3:36" x14ac:dyDescent="0.2">
      <c r="C23" s="105"/>
      <c r="D23" s="40"/>
      <c r="E23" s="40"/>
      <c r="F23" s="40"/>
      <c r="G23" s="42"/>
      <c r="H23" s="40"/>
      <c r="I23" s="40"/>
      <c r="J23" s="40"/>
      <c r="K23" s="42"/>
      <c r="L23" s="40"/>
      <c r="M23" s="121"/>
      <c r="N23" s="40"/>
      <c r="O23" s="40"/>
      <c r="P23" s="40"/>
      <c r="Q23" s="40"/>
      <c r="R23" s="40"/>
      <c r="S23" s="40"/>
      <c r="T23" s="40"/>
      <c r="U23" s="40"/>
      <c r="V23" s="43"/>
      <c r="W23" s="40"/>
      <c r="X23" s="40"/>
      <c r="Y23" s="40"/>
      <c r="Z23" s="43"/>
      <c r="AA23" s="40"/>
      <c r="AB23" s="40"/>
      <c r="AC23" s="40"/>
      <c r="AD23" s="40"/>
      <c r="AE23" s="40"/>
      <c r="AF23" s="40"/>
      <c r="AG23" s="40"/>
      <c r="AH23" s="44"/>
      <c r="AI23" s="34"/>
      <c r="AJ23" s="68">
        <f t="shared" si="6"/>
        <v>0</v>
      </c>
    </row>
    <row r="24" spans="3:36" x14ac:dyDescent="0.2">
      <c r="C24" s="105"/>
      <c r="D24" s="40"/>
      <c r="E24" s="40"/>
      <c r="F24" s="40"/>
      <c r="G24" s="42"/>
      <c r="H24" s="40"/>
      <c r="I24" s="40"/>
      <c r="J24" s="40"/>
      <c r="K24" s="42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3"/>
      <c r="W24" s="40"/>
      <c r="X24" s="40"/>
      <c r="Y24" s="40"/>
      <c r="Z24" s="43"/>
      <c r="AA24" s="40"/>
      <c r="AB24" s="40"/>
      <c r="AC24" s="40"/>
      <c r="AD24" s="40"/>
      <c r="AE24" s="40"/>
      <c r="AF24" s="40"/>
      <c r="AG24" s="40"/>
      <c r="AH24" s="44"/>
      <c r="AI24" s="34"/>
      <c r="AJ24" s="68">
        <f t="shared" si="6"/>
        <v>0</v>
      </c>
    </row>
    <row r="25" spans="3:36" x14ac:dyDescent="0.2">
      <c r="C25" s="105"/>
      <c r="D25" s="40"/>
      <c r="E25" s="40"/>
      <c r="F25" s="40"/>
      <c r="G25" s="42"/>
      <c r="H25" s="40"/>
      <c r="I25" s="40"/>
      <c r="J25" s="40"/>
      <c r="K25" s="42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3"/>
      <c r="W25" s="40"/>
      <c r="X25" s="40"/>
      <c r="Y25" s="40"/>
      <c r="Z25" s="43"/>
      <c r="AA25" s="40"/>
      <c r="AB25" s="40"/>
      <c r="AC25" s="40"/>
      <c r="AD25" s="40"/>
      <c r="AE25" s="40"/>
      <c r="AF25" s="40"/>
      <c r="AG25" s="40"/>
      <c r="AH25" s="44"/>
      <c r="AI25" s="34"/>
      <c r="AJ25" s="68">
        <f t="shared" si="6"/>
        <v>0</v>
      </c>
    </row>
    <row r="26" spans="3:36" x14ac:dyDescent="0.2">
      <c r="C26" s="105"/>
      <c r="D26" s="40"/>
      <c r="E26" s="40"/>
      <c r="F26" s="40"/>
      <c r="G26" s="42"/>
      <c r="H26" s="40"/>
      <c r="I26" s="40"/>
      <c r="J26" s="40"/>
      <c r="K26" s="42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3"/>
      <c r="W26" s="40"/>
      <c r="X26" s="40"/>
      <c r="Y26" s="40"/>
      <c r="Z26" s="43"/>
      <c r="AA26" s="40"/>
      <c r="AB26" s="40"/>
      <c r="AC26" s="40"/>
      <c r="AD26" s="40"/>
      <c r="AE26" s="40"/>
      <c r="AF26" s="40"/>
      <c r="AG26" s="40"/>
      <c r="AH26" s="44"/>
      <c r="AI26" s="34"/>
      <c r="AJ26" s="68">
        <f t="shared" si="6"/>
        <v>0</v>
      </c>
    </row>
    <row r="27" spans="3:36" x14ac:dyDescent="0.2">
      <c r="C27" s="105"/>
      <c r="D27" s="40"/>
      <c r="E27" s="40"/>
      <c r="F27" s="40"/>
      <c r="G27" s="42"/>
      <c r="H27" s="40"/>
      <c r="I27" s="40"/>
      <c r="J27" s="40"/>
      <c r="K27" s="42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3"/>
      <c r="W27" s="40"/>
      <c r="X27" s="40"/>
      <c r="Y27" s="40"/>
      <c r="Z27" s="43"/>
      <c r="AA27" s="40"/>
      <c r="AB27" s="40"/>
      <c r="AC27" s="40"/>
      <c r="AD27" s="40"/>
      <c r="AE27" s="40"/>
      <c r="AF27" s="40"/>
      <c r="AG27" s="40"/>
      <c r="AH27" s="44"/>
      <c r="AI27" s="34"/>
      <c r="AJ27" s="68">
        <f t="shared" si="6"/>
        <v>0</v>
      </c>
    </row>
    <row r="28" spans="3:36" x14ac:dyDescent="0.2">
      <c r="C28" s="105"/>
      <c r="D28" s="40"/>
      <c r="E28" s="40"/>
      <c r="F28" s="40"/>
      <c r="G28" s="42"/>
      <c r="H28" s="40"/>
      <c r="I28" s="40"/>
      <c r="J28" s="40"/>
      <c r="K28" s="42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3"/>
      <c r="W28" s="40"/>
      <c r="X28" s="40"/>
      <c r="Y28" s="40"/>
      <c r="Z28" s="43"/>
      <c r="AA28" s="40"/>
      <c r="AB28" s="40"/>
      <c r="AC28" s="40"/>
      <c r="AD28" s="40"/>
      <c r="AE28" s="40"/>
      <c r="AF28" s="40"/>
      <c r="AG28" s="40"/>
      <c r="AH28" s="44"/>
      <c r="AI28" s="34"/>
      <c r="AJ28" s="68">
        <f t="shared" si="6"/>
        <v>0</v>
      </c>
    </row>
    <row r="29" spans="3:36" x14ac:dyDescent="0.2">
      <c r="C29" s="105"/>
      <c r="D29" s="40"/>
      <c r="E29" s="40"/>
      <c r="F29" s="40"/>
      <c r="G29" s="42"/>
      <c r="H29" s="40"/>
      <c r="I29" s="40"/>
      <c r="J29" s="40"/>
      <c r="K29" s="42"/>
      <c r="L29" s="40"/>
      <c r="M29" s="121"/>
      <c r="N29" s="40"/>
      <c r="O29" s="40"/>
      <c r="P29" s="40"/>
      <c r="Q29" s="40"/>
      <c r="R29" s="40"/>
      <c r="S29" s="40"/>
      <c r="T29" s="40"/>
      <c r="U29" s="40"/>
      <c r="V29" s="43"/>
      <c r="W29" s="40"/>
      <c r="X29" s="40"/>
      <c r="Y29" s="40"/>
      <c r="Z29" s="43"/>
      <c r="AA29" s="40"/>
      <c r="AB29" s="40"/>
      <c r="AC29" s="40"/>
      <c r="AD29" s="40"/>
      <c r="AE29" s="40"/>
      <c r="AF29" s="40"/>
      <c r="AG29" s="40"/>
      <c r="AH29" s="44"/>
      <c r="AI29" s="34"/>
      <c r="AJ29" s="68">
        <f t="shared" si="6"/>
        <v>0</v>
      </c>
    </row>
    <row r="30" spans="3:36" x14ac:dyDescent="0.2">
      <c r="C30" s="105"/>
      <c r="D30" s="40"/>
      <c r="E30" s="40"/>
      <c r="F30" s="40"/>
      <c r="G30" s="42"/>
      <c r="H30" s="40"/>
      <c r="I30" s="40"/>
      <c r="J30" s="40"/>
      <c r="K30" s="42"/>
      <c r="L30" s="40"/>
      <c r="M30" s="121"/>
      <c r="N30" s="121"/>
      <c r="O30" s="121"/>
      <c r="P30" s="121"/>
      <c r="Q30" s="40"/>
      <c r="R30" s="40"/>
      <c r="S30" s="40"/>
      <c r="T30" s="40"/>
      <c r="U30" s="40"/>
      <c r="V30" s="43"/>
      <c r="W30" s="40"/>
      <c r="X30" s="40"/>
      <c r="Y30" s="40"/>
      <c r="Z30" s="43"/>
      <c r="AA30" s="40"/>
      <c r="AB30" s="40"/>
      <c r="AC30" s="40"/>
      <c r="AD30" s="40"/>
      <c r="AE30" s="40"/>
      <c r="AF30" s="40"/>
      <c r="AG30" s="40"/>
      <c r="AH30" s="44"/>
      <c r="AI30" s="34"/>
      <c r="AJ30" s="68">
        <f t="shared" si="6"/>
        <v>0</v>
      </c>
    </row>
    <row r="31" spans="3:36" x14ac:dyDescent="0.2">
      <c r="C31" s="105"/>
      <c r="D31" s="40"/>
      <c r="E31" s="40"/>
      <c r="F31" s="40"/>
      <c r="G31" s="42"/>
      <c r="H31" s="40"/>
      <c r="I31" s="40"/>
      <c r="J31" s="40"/>
      <c r="K31" s="42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3"/>
      <c r="W31" s="40"/>
      <c r="X31" s="40"/>
      <c r="Y31" s="40"/>
      <c r="Z31" s="43"/>
      <c r="AA31" s="40"/>
      <c r="AB31" s="40"/>
      <c r="AC31" s="40"/>
      <c r="AD31" s="40"/>
      <c r="AE31" s="40"/>
      <c r="AF31" s="40"/>
      <c r="AG31" s="40"/>
      <c r="AH31" s="44"/>
      <c r="AI31" s="34"/>
      <c r="AJ31" s="68">
        <f t="shared" si="6"/>
        <v>0</v>
      </c>
    </row>
    <row r="32" spans="3:36" x14ac:dyDescent="0.2">
      <c r="C32" s="105"/>
      <c r="D32" s="40"/>
      <c r="E32" s="40"/>
      <c r="F32" s="40"/>
      <c r="G32" s="42"/>
      <c r="H32" s="40"/>
      <c r="I32" s="40"/>
      <c r="J32" s="40"/>
      <c r="K32" s="42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3"/>
      <c r="W32" s="40"/>
      <c r="X32" s="40"/>
      <c r="Y32" s="40"/>
      <c r="Z32" s="43"/>
      <c r="AA32" s="40"/>
      <c r="AB32" s="40"/>
      <c r="AC32" s="40"/>
      <c r="AD32" s="40"/>
      <c r="AE32" s="40"/>
      <c r="AF32" s="40"/>
      <c r="AG32" s="40"/>
      <c r="AH32" s="44"/>
      <c r="AI32" s="34"/>
      <c r="AJ32" s="68">
        <f t="shared" si="6"/>
        <v>0</v>
      </c>
    </row>
    <row r="33" spans="3:39" x14ac:dyDescent="0.2">
      <c r="C33" s="105"/>
      <c r="D33" s="40"/>
      <c r="E33" s="40"/>
      <c r="F33" s="40"/>
      <c r="G33" s="42"/>
      <c r="H33" s="40"/>
      <c r="I33" s="40"/>
      <c r="J33" s="40"/>
      <c r="K33" s="42"/>
      <c r="L33" s="40"/>
      <c r="M33" s="121"/>
      <c r="N33" s="40"/>
      <c r="O33" s="40"/>
      <c r="P33" s="40"/>
      <c r="Q33" s="40"/>
      <c r="R33" s="40"/>
      <c r="S33" s="40"/>
      <c r="T33" s="40"/>
      <c r="U33" s="40"/>
      <c r="V33" s="43"/>
      <c r="W33" s="40"/>
      <c r="X33" s="40"/>
      <c r="Y33" s="40"/>
      <c r="Z33" s="43"/>
      <c r="AA33" s="40"/>
      <c r="AB33" s="40"/>
      <c r="AC33" s="40"/>
      <c r="AD33" s="40"/>
      <c r="AE33" s="40"/>
      <c r="AF33" s="40"/>
      <c r="AG33" s="40"/>
      <c r="AH33" s="44"/>
      <c r="AI33" s="34"/>
      <c r="AJ33" s="68">
        <f t="shared" si="6"/>
        <v>0</v>
      </c>
    </row>
    <row r="34" spans="3:39" x14ac:dyDescent="0.2">
      <c r="C34" s="105"/>
      <c r="D34" s="40"/>
      <c r="E34" s="40"/>
      <c r="F34" s="40"/>
      <c r="G34" s="42"/>
      <c r="H34" s="40"/>
      <c r="I34" s="40"/>
      <c r="J34" s="40"/>
      <c r="K34" s="42"/>
      <c r="L34" s="40"/>
      <c r="M34" s="121"/>
      <c r="N34" s="40"/>
      <c r="O34" s="40"/>
      <c r="P34" s="40"/>
      <c r="Q34" s="40"/>
      <c r="R34" s="40"/>
      <c r="S34" s="40"/>
      <c r="T34" s="40"/>
      <c r="U34" s="40"/>
      <c r="V34" s="43"/>
      <c r="W34" s="40"/>
      <c r="X34" s="40"/>
      <c r="Y34" s="40"/>
      <c r="Z34" s="43"/>
      <c r="AA34" s="40"/>
      <c r="AB34" s="40"/>
      <c r="AC34" s="40"/>
      <c r="AD34" s="40"/>
      <c r="AE34" s="40"/>
      <c r="AF34" s="40"/>
      <c r="AG34" s="40"/>
      <c r="AH34" s="44"/>
      <c r="AI34" s="34"/>
      <c r="AJ34" s="68">
        <f t="shared" si="6"/>
        <v>0</v>
      </c>
    </row>
    <row r="35" spans="3:39" x14ac:dyDescent="0.2">
      <c r="C35" s="105"/>
      <c r="D35" s="40"/>
      <c r="E35" s="40"/>
      <c r="F35" s="40"/>
      <c r="G35" s="42"/>
      <c r="H35" s="40"/>
      <c r="I35" s="40"/>
      <c r="J35" s="40"/>
      <c r="K35" s="42"/>
      <c r="L35" s="40"/>
      <c r="M35" s="121"/>
      <c r="N35" s="40"/>
      <c r="O35" s="40"/>
      <c r="P35" s="40"/>
      <c r="Q35" s="40"/>
      <c r="R35" s="40"/>
      <c r="S35" s="40"/>
      <c r="T35" s="40"/>
      <c r="U35" s="40"/>
      <c r="V35" s="43"/>
      <c r="W35" s="40"/>
      <c r="X35" s="40"/>
      <c r="Y35" s="40"/>
      <c r="Z35" s="43"/>
      <c r="AA35" s="40"/>
      <c r="AB35" s="40"/>
      <c r="AC35" s="40"/>
      <c r="AD35" s="40"/>
      <c r="AE35" s="40"/>
      <c r="AF35" s="40"/>
      <c r="AG35" s="40"/>
      <c r="AH35" s="44"/>
      <c r="AI35" s="34"/>
      <c r="AJ35" s="68">
        <f t="shared" si="6"/>
        <v>0</v>
      </c>
    </row>
    <row r="36" spans="3:39" x14ac:dyDescent="0.2">
      <c r="C36" s="105"/>
      <c r="D36" s="40"/>
      <c r="E36" s="40"/>
      <c r="F36" s="40"/>
      <c r="G36" s="42"/>
      <c r="H36" s="40"/>
      <c r="I36" s="40"/>
      <c r="J36" s="40"/>
      <c r="K36" s="42"/>
      <c r="L36" s="40"/>
      <c r="M36" s="121"/>
      <c r="N36" s="40"/>
      <c r="O36" s="40"/>
      <c r="P36" s="40"/>
      <c r="Q36" s="40"/>
      <c r="R36" s="40"/>
      <c r="S36" s="40"/>
      <c r="T36" s="40"/>
      <c r="U36" s="40"/>
      <c r="V36" s="43"/>
      <c r="W36" s="40"/>
      <c r="X36" s="40"/>
      <c r="Y36" s="40"/>
      <c r="Z36" s="43"/>
      <c r="AA36" s="40"/>
      <c r="AB36" s="40"/>
      <c r="AC36" s="40"/>
      <c r="AD36" s="40"/>
      <c r="AE36" s="40"/>
      <c r="AF36" s="40"/>
      <c r="AG36" s="40"/>
      <c r="AH36" s="44"/>
      <c r="AI36" s="34"/>
      <c r="AJ36" s="68">
        <f t="shared" si="6"/>
        <v>0</v>
      </c>
    </row>
    <row r="37" spans="3:39" x14ac:dyDescent="0.2">
      <c r="C37" s="105"/>
      <c r="D37" s="40"/>
      <c r="E37" s="40"/>
      <c r="F37" s="40"/>
      <c r="G37" s="42"/>
      <c r="H37" s="40"/>
      <c r="I37" s="40"/>
      <c r="J37" s="40"/>
      <c r="K37" s="42"/>
      <c r="L37" s="40"/>
      <c r="M37" s="121"/>
      <c r="N37" s="40"/>
      <c r="O37" s="40"/>
      <c r="P37" s="40"/>
      <c r="Q37" s="40"/>
      <c r="R37" s="40"/>
      <c r="S37" s="40"/>
      <c r="T37" s="40"/>
      <c r="U37" s="40"/>
      <c r="V37" s="43"/>
      <c r="W37" s="40"/>
      <c r="X37" s="40"/>
      <c r="Y37" s="40"/>
      <c r="Z37" s="43"/>
      <c r="AA37" s="40"/>
      <c r="AB37" s="40"/>
      <c r="AC37" s="40"/>
      <c r="AD37" s="40"/>
      <c r="AE37" s="40"/>
      <c r="AF37" s="40"/>
      <c r="AG37" s="40"/>
      <c r="AH37" s="44"/>
      <c r="AI37" s="34"/>
      <c r="AJ37" s="68">
        <f t="shared" si="6"/>
        <v>0</v>
      </c>
    </row>
    <row r="38" spans="3:39" x14ac:dyDescent="0.2">
      <c r="C38" s="105"/>
      <c r="D38" s="40"/>
      <c r="E38" s="40"/>
      <c r="F38" s="40"/>
      <c r="G38" s="42"/>
      <c r="H38" s="40"/>
      <c r="I38" s="40"/>
      <c r="J38" s="40"/>
      <c r="K38" s="42"/>
      <c r="L38" s="40"/>
      <c r="M38" s="121"/>
      <c r="N38" s="40"/>
      <c r="O38" s="40"/>
      <c r="P38" s="40"/>
      <c r="Q38" s="40"/>
      <c r="R38" s="40"/>
      <c r="S38" s="40"/>
      <c r="T38" s="40"/>
      <c r="U38" s="40"/>
      <c r="V38" s="43"/>
      <c r="W38" s="40"/>
      <c r="X38" s="40"/>
      <c r="Y38" s="40"/>
      <c r="Z38" s="43"/>
      <c r="AA38" s="40"/>
      <c r="AB38" s="40"/>
      <c r="AC38" s="40"/>
      <c r="AD38" s="40"/>
      <c r="AE38" s="40"/>
      <c r="AF38" s="40"/>
      <c r="AG38" s="40"/>
      <c r="AH38" s="44"/>
      <c r="AI38" s="34"/>
      <c r="AJ38" s="68">
        <f t="shared" ref="AJ38:AJ52" si="7">SUM(D38:AH38)</f>
        <v>0</v>
      </c>
    </row>
    <row r="39" spans="3:39" x14ac:dyDescent="0.2">
      <c r="C39" s="105"/>
      <c r="D39" s="40"/>
      <c r="E39" s="40"/>
      <c r="F39" s="40"/>
      <c r="G39" s="42"/>
      <c r="H39" s="40"/>
      <c r="I39" s="40"/>
      <c r="J39" s="40"/>
      <c r="K39" s="42"/>
      <c r="L39" s="40"/>
      <c r="M39" s="121"/>
      <c r="N39" s="40"/>
      <c r="O39" s="40"/>
      <c r="P39" s="40"/>
      <c r="Q39" s="40"/>
      <c r="R39" s="40"/>
      <c r="S39" s="40"/>
      <c r="T39" s="40"/>
      <c r="U39" s="40"/>
      <c r="V39" s="43"/>
      <c r="W39" s="40"/>
      <c r="X39" s="40"/>
      <c r="Y39" s="40"/>
      <c r="Z39" s="43"/>
      <c r="AA39" s="40"/>
      <c r="AB39" s="40"/>
      <c r="AC39" s="40"/>
      <c r="AD39" s="40"/>
      <c r="AE39" s="40"/>
      <c r="AF39" s="40"/>
      <c r="AG39" s="40"/>
      <c r="AH39" s="44"/>
      <c r="AI39" s="34"/>
      <c r="AJ39" s="68">
        <f t="shared" si="7"/>
        <v>0</v>
      </c>
    </row>
    <row r="40" spans="3:39" x14ac:dyDescent="0.2">
      <c r="C40" s="105"/>
      <c r="D40" s="40"/>
      <c r="E40" s="40"/>
      <c r="F40" s="40"/>
      <c r="G40" s="42"/>
      <c r="H40" s="40"/>
      <c r="I40" s="40"/>
      <c r="J40" s="40"/>
      <c r="K40" s="42"/>
      <c r="L40" s="40"/>
      <c r="M40" s="121"/>
      <c r="N40" s="40"/>
      <c r="O40" s="40"/>
      <c r="P40" s="40"/>
      <c r="Q40" s="40"/>
      <c r="R40" s="40"/>
      <c r="S40" s="40"/>
      <c r="T40" s="40"/>
      <c r="U40" s="40"/>
      <c r="V40" s="43"/>
      <c r="W40" s="40"/>
      <c r="X40" s="40"/>
      <c r="Y40" s="40"/>
      <c r="Z40" s="43"/>
      <c r="AA40" s="40"/>
      <c r="AB40" s="40"/>
      <c r="AC40" s="40"/>
      <c r="AD40" s="40"/>
      <c r="AE40" s="40"/>
      <c r="AF40" s="40"/>
      <c r="AG40" s="40"/>
      <c r="AH40" s="44"/>
      <c r="AI40" s="34"/>
      <c r="AJ40" s="68">
        <f t="shared" si="7"/>
        <v>0</v>
      </c>
    </row>
    <row r="41" spans="3:39" x14ac:dyDescent="0.2">
      <c r="C41" s="105"/>
      <c r="D41" s="40"/>
      <c r="E41" s="40"/>
      <c r="F41" s="40"/>
      <c r="G41" s="42"/>
      <c r="H41" s="40"/>
      <c r="I41" s="40"/>
      <c r="J41" s="40"/>
      <c r="K41" s="42"/>
      <c r="L41" s="40"/>
      <c r="M41" s="121"/>
      <c r="N41" s="40"/>
      <c r="O41" s="40"/>
      <c r="P41" s="40"/>
      <c r="Q41" s="40"/>
      <c r="R41" s="40"/>
      <c r="S41" s="40"/>
      <c r="T41" s="40"/>
      <c r="U41" s="40"/>
      <c r="V41" s="43"/>
      <c r="W41" s="40"/>
      <c r="X41" s="40"/>
      <c r="Y41" s="40"/>
      <c r="Z41" s="43"/>
      <c r="AA41" s="40"/>
      <c r="AB41" s="40"/>
      <c r="AC41" s="40"/>
      <c r="AD41" s="40"/>
      <c r="AE41" s="40"/>
      <c r="AF41" s="40"/>
      <c r="AG41" s="40"/>
      <c r="AH41" s="44"/>
      <c r="AI41" s="34"/>
      <c r="AJ41" s="68">
        <f t="shared" si="7"/>
        <v>0</v>
      </c>
    </row>
    <row r="42" spans="3:39" x14ac:dyDescent="0.2">
      <c r="C42" s="105"/>
      <c r="D42" s="40"/>
      <c r="E42" s="40"/>
      <c r="F42" s="40"/>
      <c r="G42" s="42"/>
      <c r="H42" s="40"/>
      <c r="I42" s="40"/>
      <c r="J42" s="40"/>
      <c r="K42" s="42"/>
      <c r="L42" s="40"/>
      <c r="M42" s="121"/>
      <c r="N42" s="40"/>
      <c r="O42" s="40"/>
      <c r="P42" s="40"/>
      <c r="Q42" s="40"/>
      <c r="R42" s="40"/>
      <c r="S42" s="40"/>
      <c r="T42" s="40"/>
      <c r="U42" s="40"/>
      <c r="V42" s="42"/>
      <c r="W42" s="40"/>
      <c r="X42" s="40"/>
      <c r="Y42" s="40"/>
      <c r="Z42" s="43"/>
      <c r="AA42" s="40"/>
      <c r="AB42" s="40"/>
      <c r="AC42" s="40"/>
      <c r="AD42" s="40"/>
      <c r="AE42" s="40"/>
      <c r="AF42" s="40"/>
      <c r="AG42" s="40"/>
      <c r="AH42" s="44"/>
      <c r="AI42" s="34"/>
      <c r="AJ42" s="68">
        <f t="shared" si="7"/>
        <v>0</v>
      </c>
    </row>
    <row r="43" spans="3:39" x14ac:dyDescent="0.2">
      <c r="C43" s="105"/>
      <c r="D43" s="40"/>
      <c r="E43" s="40"/>
      <c r="F43" s="40"/>
      <c r="G43" s="42"/>
      <c r="H43" s="40"/>
      <c r="I43" s="40"/>
      <c r="J43" s="40"/>
      <c r="K43" s="42"/>
      <c r="L43" s="40"/>
      <c r="M43" s="121"/>
      <c r="N43" s="40"/>
      <c r="O43" s="40"/>
      <c r="P43" s="40"/>
      <c r="Q43" s="40"/>
      <c r="R43" s="40"/>
      <c r="S43" s="40"/>
      <c r="T43" s="40"/>
      <c r="U43" s="40"/>
      <c r="V43" s="43"/>
      <c r="W43" s="40"/>
      <c r="X43" s="40"/>
      <c r="Y43" s="40"/>
      <c r="Z43" s="43"/>
      <c r="AA43" s="40"/>
      <c r="AB43" s="40"/>
      <c r="AC43" s="40"/>
      <c r="AD43" s="40"/>
      <c r="AE43" s="40"/>
      <c r="AF43" s="40"/>
      <c r="AG43" s="40"/>
      <c r="AH43" s="44"/>
      <c r="AI43" s="34"/>
      <c r="AJ43" s="68">
        <f t="shared" si="7"/>
        <v>0</v>
      </c>
      <c r="AM43" s="41"/>
    </row>
    <row r="44" spans="3:39" x14ac:dyDescent="0.2">
      <c r="C44" s="105"/>
      <c r="D44" s="40"/>
      <c r="E44" s="40"/>
      <c r="F44" s="40"/>
      <c r="G44" s="42"/>
      <c r="H44" s="40"/>
      <c r="I44" s="40"/>
      <c r="J44" s="40"/>
      <c r="K44" s="42"/>
      <c r="L44" s="40"/>
      <c r="M44" s="121"/>
      <c r="N44" s="40"/>
      <c r="O44" s="40"/>
      <c r="P44" s="40"/>
      <c r="Q44" s="40"/>
      <c r="R44" s="40"/>
      <c r="S44" s="40"/>
      <c r="T44" s="40"/>
      <c r="U44" s="40"/>
      <c r="V44" s="43"/>
      <c r="W44" s="40"/>
      <c r="X44" s="40"/>
      <c r="Y44" s="40"/>
      <c r="Z44" s="43"/>
      <c r="AA44" s="40"/>
      <c r="AB44" s="40"/>
      <c r="AC44" s="40"/>
      <c r="AD44" s="40"/>
      <c r="AE44" s="40"/>
      <c r="AF44" s="40"/>
      <c r="AG44" s="40"/>
      <c r="AH44" s="44"/>
      <c r="AI44" s="34"/>
      <c r="AJ44" s="68">
        <f t="shared" si="7"/>
        <v>0</v>
      </c>
    </row>
    <row r="45" spans="3:39" x14ac:dyDescent="0.2">
      <c r="C45" s="105"/>
      <c r="D45" s="40"/>
      <c r="E45" s="40"/>
      <c r="F45" s="40"/>
      <c r="G45" s="42"/>
      <c r="H45" s="40"/>
      <c r="I45" s="40"/>
      <c r="J45" s="40"/>
      <c r="K45" s="42"/>
      <c r="L45" s="40"/>
      <c r="M45" s="121"/>
      <c r="N45" s="40"/>
      <c r="O45" s="40"/>
      <c r="P45" s="40"/>
      <c r="Q45" s="40"/>
      <c r="R45" s="40"/>
      <c r="S45" s="40"/>
      <c r="T45" s="40"/>
      <c r="U45" s="40"/>
      <c r="V45" s="43"/>
      <c r="W45" s="40"/>
      <c r="X45" s="40"/>
      <c r="Y45" s="40"/>
      <c r="Z45" s="43"/>
      <c r="AA45" s="40"/>
      <c r="AB45" s="40"/>
      <c r="AC45" s="40"/>
      <c r="AD45" s="40"/>
      <c r="AE45" s="40"/>
      <c r="AF45" s="40"/>
      <c r="AG45" s="40"/>
      <c r="AH45" s="44"/>
      <c r="AI45" s="34"/>
      <c r="AJ45" s="68">
        <f t="shared" si="7"/>
        <v>0</v>
      </c>
    </row>
    <row r="46" spans="3:39" x14ac:dyDescent="0.2">
      <c r="C46" s="105"/>
      <c r="D46" s="40"/>
      <c r="E46" s="40"/>
      <c r="F46" s="40"/>
      <c r="G46" s="42"/>
      <c r="H46" s="40"/>
      <c r="I46" s="40"/>
      <c r="J46" s="40"/>
      <c r="K46" s="42"/>
      <c r="L46" s="40"/>
      <c r="M46" s="121"/>
      <c r="N46" s="40"/>
      <c r="O46" s="40"/>
      <c r="P46" s="40"/>
      <c r="Q46" s="40"/>
      <c r="R46" s="40"/>
      <c r="S46" s="40"/>
      <c r="T46" s="40"/>
      <c r="U46" s="40"/>
      <c r="V46" s="43"/>
      <c r="W46" s="40"/>
      <c r="X46" s="40"/>
      <c r="Y46" s="40"/>
      <c r="Z46" s="43"/>
      <c r="AA46" s="40"/>
      <c r="AB46" s="40"/>
      <c r="AC46" s="40"/>
      <c r="AD46" s="40"/>
      <c r="AE46" s="40"/>
      <c r="AF46" s="40"/>
      <c r="AG46" s="40"/>
      <c r="AH46" s="44"/>
      <c r="AI46" s="34"/>
      <c r="AJ46" s="68">
        <f t="shared" si="7"/>
        <v>0</v>
      </c>
    </row>
    <row r="47" spans="3:39" x14ac:dyDescent="0.2">
      <c r="C47" s="105"/>
      <c r="D47" s="40"/>
      <c r="E47" s="40"/>
      <c r="F47" s="40"/>
      <c r="G47" s="42"/>
      <c r="H47" s="40"/>
      <c r="I47" s="40"/>
      <c r="J47" s="40"/>
      <c r="K47" s="42"/>
      <c r="L47" s="40"/>
      <c r="M47" s="121"/>
      <c r="N47" s="40"/>
      <c r="O47" s="40"/>
      <c r="P47" s="40"/>
      <c r="Q47" s="40"/>
      <c r="R47" s="40"/>
      <c r="S47" s="40"/>
      <c r="T47" s="40"/>
      <c r="U47" s="40"/>
      <c r="V47" s="43"/>
      <c r="W47" s="40"/>
      <c r="X47" s="40"/>
      <c r="Y47" s="40"/>
      <c r="Z47" s="43"/>
      <c r="AA47" s="40"/>
      <c r="AB47" s="40"/>
      <c r="AC47" s="40"/>
      <c r="AD47" s="40"/>
      <c r="AE47" s="40"/>
      <c r="AF47" s="40"/>
      <c r="AG47" s="40"/>
      <c r="AH47" s="44"/>
      <c r="AI47" s="34"/>
      <c r="AJ47" s="68">
        <f t="shared" si="7"/>
        <v>0</v>
      </c>
    </row>
    <row r="48" spans="3:39" x14ac:dyDescent="0.2">
      <c r="C48" s="105"/>
      <c r="D48" s="40"/>
      <c r="E48" s="124"/>
      <c r="F48" s="123"/>
      <c r="G48" s="42"/>
      <c r="H48" s="40"/>
      <c r="I48" s="40"/>
      <c r="J48" s="40"/>
      <c r="K48" s="42"/>
      <c r="L48" s="40"/>
      <c r="M48" s="121"/>
      <c r="N48" s="40"/>
      <c r="O48" s="40"/>
      <c r="P48" s="40"/>
      <c r="Q48" s="40"/>
      <c r="R48" s="40"/>
      <c r="S48" s="40"/>
      <c r="T48" s="40"/>
      <c r="U48" s="40"/>
      <c r="V48" s="43"/>
      <c r="W48" s="40"/>
      <c r="X48" s="40"/>
      <c r="Y48" s="40"/>
      <c r="Z48" s="43"/>
      <c r="AA48" s="40"/>
      <c r="AB48" s="40"/>
      <c r="AC48" s="40"/>
      <c r="AD48" s="40"/>
      <c r="AE48" s="40"/>
      <c r="AF48" s="40"/>
      <c r="AG48" s="40"/>
      <c r="AH48" s="44"/>
      <c r="AI48" s="34"/>
      <c r="AJ48" s="68">
        <f t="shared" si="7"/>
        <v>0</v>
      </c>
    </row>
    <row r="49" spans="3:41" x14ac:dyDescent="0.2">
      <c r="C49" s="105"/>
      <c r="D49" s="40"/>
      <c r="E49" s="40"/>
      <c r="F49" s="40"/>
      <c r="G49" s="42"/>
      <c r="H49" s="40"/>
      <c r="I49" s="40"/>
      <c r="J49" s="40"/>
      <c r="K49" s="42"/>
      <c r="L49" s="40"/>
      <c r="M49" s="121"/>
      <c r="N49" s="40"/>
      <c r="O49" s="40"/>
      <c r="P49" s="40"/>
      <c r="Q49" s="40"/>
      <c r="R49" s="40"/>
      <c r="S49" s="40"/>
      <c r="T49" s="40"/>
      <c r="U49" s="40"/>
      <c r="V49" s="43"/>
      <c r="W49" s="40"/>
      <c r="X49" s="40"/>
      <c r="Y49" s="40"/>
      <c r="Z49" s="43"/>
      <c r="AA49" s="40"/>
      <c r="AB49" s="40"/>
      <c r="AC49" s="40"/>
      <c r="AD49" s="40"/>
      <c r="AE49" s="40"/>
      <c r="AF49" s="40"/>
      <c r="AG49" s="40"/>
      <c r="AH49" s="44"/>
      <c r="AI49" s="34"/>
      <c r="AJ49" s="68">
        <f t="shared" si="7"/>
        <v>0</v>
      </c>
    </row>
    <row r="50" spans="3:41" x14ac:dyDescent="0.2">
      <c r="C50" s="105"/>
      <c r="D50" s="40"/>
      <c r="E50" s="40"/>
      <c r="F50" s="40"/>
      <c r="G50" s="42"/>
      <c r="H50" s="40"/>
      <c r="I50" s="40"/>
      <c r="J50" s="40"/>
      <c r="K50" s="42"/>
      <c r="L50" s="40"/>
      <c r="M50" s="121"/>
      <c r="N50" s="40"/>
      <c r="O50" s="40"/>
      <c r="P50" s="40"/>
      <c r="Q50" s="40"/>
      <c r="R50" s="40"/>
      <c r="S50" s="40"/>
      <c r="T50" s="40"/>
      <c r="U50" s="40"/>
      <c r="V50" s="43"/>
      <c r="W50" s="40"/>
      <c r="X50" s="40"/>
      <c r="Y50" s="40"/>
      <c r="Z50" s="43"/>
      <c r="AA50" s="40"/>
      <c r="AB50" s="40"/>
      <c r="AC50" s="40"/>
      <c r="AD50" s="40"/>
      <c r="AE50" s="40"/>
      <c r="AF50" s="40"/>
      <c r="AG50" s="40"/>
      <c r="AH50" s="44"/>
      <c r="AI50" s="34"/>
      <c r="AJ50" s="68">
        <f t="shared" si="7"/>
        <v>0</v>
      </c>
    </row>
    <row r="51" spans="3:41" x14ac:dyDescent="0.2">
      <c r="C51" s="105"/>
      <c r="D51" s="40"/>
      <c r="E51" s="40"/>
      <c r="F51" s="40"/>
      <c r="G51" s="42"/>
      <c r="H51" s="40"/>
      <c r="I51" s="40"/>
      <c r="J51" s="40"/>
      <c r="K51" s="42"/>
      <c r="L51" s="40"/>
      <c r="M51" s="121"/>
      <c r="N51" s="40"/>
      <c r="O51" s="40"/>
      <c r="P51" s="40"/>
      <c r="Q51" s="40"/>
      <c r="R51" s="40"/>
      <c r="S51" s="40"/>
      <c r="T51" s="40"/>
      <c r="U51" s="40"/>
      <c r="V51" s="43"/>
      <c r="W51" s="40"/>
      <c r="X51" s="40"/>
      <c r="Y51" s="40"/>
      <c r="Z51" s="43"/>
      <c r="AA51" s="40"/>
      <c r="AB51" s="40"/>
      <c r="AC51" s="40"/>
      <c r="AD51" s="40"/>
      <c r="AE51" s="40"/>
      <c r="AF51" s="40"/>
      <c r="AG51" s="40"/>
      <c r="AH51" s="44"/>
      <c r="AI51" s="34"/>
      <c r="AJ51" s="68">
        <f t="shared" si="7"/>
        <v>0</v>
      </c>
    </row>
    <row r="52" spans="3:41" x14ac:dyDescent="0.2">
      <c r="C52" s="105"/>
      <c r="D52" s="40"/>
      <c r="E52" s="40"/>
      <c r="F52" s="40"/>
      <c r="G52" s="42"/>
      <c r="H52" s="40"/>
      <c r="I52" s="40"/>
      <c r="J52" s="40"/>
      <c r="K52" s="42"/>
      <c r="L52" s="40"/>
      <c r="M52" s="121"/>
      <c r="N52" s="40"/>
      <c r="O52" s="40"/>
      <c r="P52" s="40"/>
      <c r="Q52" s="40"/>
      <c r="R52" s="40"/>
      <c r="S52" s="40"/>
      <c r="T52" s="40"/>
      <c r="U52" s="40"/>
      <c r="V52" s="43"/>
      <c r="W52" s="40"/>
      <c r="X52" s="40"/>
      <c r="Y52" s="40"/>
      <c r="Z52" s="43"/>
      <c r="AA52" s="40"/>
      <c r="AB52" s="40"/>
      <c r="AC52" s="40"/>
      <c r="AD52" s="40"/>
      <c r="AE52" s="40"/>
      <c r="AF52" s="40"/>
      <c r="AG52" s="40"/>
      <c r="AH52" s="44"/>
      <c r="AI52" s="34"/>
      <c r="AJ52" s="68">
        <f t="shared" si="7"/>
        <v>0</v>
      </c>
      <c r="AO52" s="41"/>
    </row>
    <row r="53" spans="3:41" x14ac:dyDescent="0.2">
      <c r="C53" s="105"/>
      <c r="D53" s="40"/>
      <c r="E53" s="40"/>
      <c r="F53" s="40"/>
      <c r="G53" s="42"/>
      <c r="H53" s="40"/>
      <c r="I53" s="40"/>
      <c r="J53" s="40"/>
      <c r="K53" s="42"/>
      <c r="L53" s="40"/>
      <c r="M53" s="121"/>
      <c r="N53" s="40"/>
      <c r="O53" s="40"/>
      <c r="P53" s="40"/>
      <c r="Q53" s="40"/>
      <c r="R53" s="40"/>
      <c r="S53" s="40"/>
      <c r="T53" s="40"/>
      <c r="U53" s="40"/>
      <c r="V53" s="43"/>
      <c r="W53" s="40"/>
      <c r="X53" s="40"/>
      <c r="Y53" s="40"/>
      <c r="Z53" s="43"/>
      <c r="AA53" s="40"/>
      <c r="AB53" s="40"/>
      <c r="AC53" s="40"/>
      <c r="AD53" s="40"/>
      <c r="AE53" s="40"/>
      <c r="AF53" s="40"/>
      <c r="AG53" s="40"/>
      <c r="AH53" s="44"/>
      <c r="AI53" s="34"/>
      <c r="AJ53" s="68">
        <f t="shared" si="6"/>
        <v>0</v>
      </c>
    </row>
    <row r="54" spans="3:41" x14ac:dyDescent="0.2">
      <c r="C54" s="105"/>
      <c r="D54" s="40"/>
      <c r="E54" s="40"/>
      <c r="F54" s="40"/>
      <c r="G54" s="42"/>
      <c r="H54" s="40"/>
      <c r="I54" s="40"/>
      <c r="J54" s="40"/>
      <c r="K54" s="42"/>
      <c r="L54" s="40"/>
      <c r="M54" s="121"/>
      <c r="N54" s="40"/>
      <c r="O54" s="40"/>
      <c r="P54" s="40"/>
      <c r="Q54" s="40"/>
      <c r="R54" s="40"/>
      <c r="S54" s="40"/>
      <c r="T54" s="40"/>
      <c r="U54" s="40"/>
      <c r="V54" s="43"/>
      <c r="W54" s="40"/>
      <c r="X54" s="40"/>
      <c r="Y54" s="40"/>
      <c r="Z54" s="43"/>
      <c r="AA54" s="40"/>
      <c r="AB54" s="40"/>
      <c r="AC54" s="40"/>
      <c r="AD54" s="40"/>
      <c r="AE54" s="40"/>
      <c r="AF54" s="40"/>
      <c r="AG54" s="40"/>
      <c r="AH54" s="44"/>
      <c r="AI54" s="34"/>
      <c r="AJ54" s="68">
        <f t="shared" si="6"/>
        <v>0</v>
      </c>
    </row>
    <row r="55" spans="3:41" x14ac:dyDescent="0.2">
      <c r="C55" s="105"/>
      <c r="D55" s="40"/>
      <c r="E55" s="40"/>
      <c r="F55" s="40"/>
      <c r="G55" s="42"/>
      <c r="H55" s="40"/>
      <c r="I55" s="40"/>
      <c r="J55" s="40"/>
      <c r="K55" s="42"/>
      <c r="L55" s="40"/>
      <c r="M55" s="121"/>
      <c r="N55" s="40"/>
      <c r="O55" s="40"/>
      <c r="P55" s="40"/>
      <c r="Q55" s="40"/>
      <c r="R55" s="40"/>
      <c r="S55" s="40"/>
      <c r="T55" s="40"/>
      <c r="U55" s="40"/>
      <c r="V55" s="43"/>
      <c r="W55" s="40"/>
      <c r="X55" s="40"/>
      <c r="Y55" s="40"/>
      <c r="Z55" s="43"/>
      <c r="AA55" s="40"/>
      <c r="AB55" s="40"/>
      <c r="AC55" s="40"/>
      <c r="AD55" s="40"/>
      <c r="AE55" s="40"/>
      <c r="AF55" s="40"/>
      <c r="AG55" s="40"/>
      <c r="AH55" s="44"/>
      <c r="AI55" s="34"/>
      <c r="AJ55" s="68">
        <f t="shared" si="6"/>
        <v>0</v>
      </c>
    </row>
    <row r="56" spans="3:41" x14ac:dyDescent="0.2">
      <c r="C56" s="105"/>
      <c r="D56" s="40"/>
      <c r="E56" s="40"/>
      <c r="F56" s="40"/>
      <c r="G56" s="42"/>
      <c r="H56" s="40"/>
      <c r="I56" s="40"/>
      <c r="J56" s="40"/>
      <c r="K56" s="42"/>
      <c r="L56" s="40"/>
      <c r="M56" s="121"/>
      <c r="N56" s="40"/>
      <c r="O56" s="40"/>
      <c r="P56" s="40"/>
      <c r="Q56" s="40"/>
      <c r="R56" s="40"/>
      <c r="S56" s="40"/>
      <c r="T56" s="40"/>
      <c r="U56" s="40"/>
      <c r="V56" s="43"/>
      <c r="W56" s="40"/>
      <c r="X56" s="40"/>
      <c r="Y56" s="40"/>
      <c r="Z56" s="43"/>
      <c r="AA56" s="40"/>
      <c r="AB56" s="40"/>
      <c r="AC56" s="40"/>
      <c r="AD56" s="40"/>
      <c r="AE56" s="40"/>
      <c r="AF56" s="40"/>
      <c r="AG56" s="40"/>
      <c r="AH56" s="44"/>
      <c r="AI56" s="34"/>
      <c r="AJ56" s="68">
        <f t="shared" si="6"/>
        <v>0</v>
      </c>
    </row>
    <row r="57" spans="3:41" x14ac:dyDescent="0.2">
      <c r="C57" s="105"/>
      <c r="D57" s="40"/>
      <c r="E57" s="40"/>
      <c r="F57" s="40"/>
      <c r="G57" s="42"/>
      <c r="H57" s="40"/>
      <c r="I57" s="40"/>
      <c r="J57" s="40"/>
      <c r="K57" s="42"/>
      <c r="L57" s="40"/>
      <c r="M57" s="121"/>
      <c r="N57" s="40"/>
      <c r="O57" s="40"/>
      <c r="P57" s="40"/>
      <c r="Q57" s="40"/>
      <c r="R57" s="40"/>
      <c r="S57" s="40"/>
      <c r="T57" s="40"/>
      <c r="U57" s="40"/>
      <c r="V57" s="42"/>
      <c r="W57" s="40"/>
      <c r="X57" s="40"/>
      <c r="Y57" s="40"/>
      <c r="Z57" s="43"/>
      <c r="AA57" s="40"/>
      <c r="AB57" s="40"/>
      <c r="AC57" s="40"/>
      <c r="AD57" s="40"/>
      <c r="AE57" s="40"/>
      <c r="AF57" s="40"/>
      <c r="AG57" s="40"/>
      <c r="AH57" s="44"/>
      <c r="AI57" s="34"/>
      <c r="AJ57" s="68">
        <f t="shared" si="6"/>
        <v>0</v>
      </c>
    </row>
    <row r="58" spans="3:41" x14ac:dyDescent="0.2">
      <c r="C58" s="105"/>
      <c r="D58" s="40"/>
      <c r="E58" s="40"/>
      <c r="F58" s="40"/>
      <c r="G58" s="42"/>
      <c r="H58" s="40"/>
      <c r="I58" s="40"/>
      <c r="J58" s="40"/>
      <c r="K58" s="42"/>
      <c r="L58" s="40"/>
      <c r="M58" s="121"/>
      <c r="N58" s="40"/>
      <c r="O58" s="40"/>
      <c r="P58" s="40"/>
      <c r="Q58" s="40"/>
      <c r="R58" s="40"/>
      <c r="S58" s="40"/>
      <c r="T58" s="40"/>
      <c r="U58" s="40"/>
      <c r="V58" s="43"/>
      <c r="W58" s="40"/>
      <c r="X58" s="40"/>
      <c r="Y58" s="40"/>
      <c r="Z58" s="43"/>
      <c r="AA58" s="40"/>
      <c r="AB58" s="40"/>
      <c r="AC58" s="40"/>
      <c r="AD58" s="40"/>
      <c r="AE58" s="40"/>
      <c r="AF58" s="40"/>
      <c r="AG58" s="40"/>
      <c r="AH58" s="44"/>
      <c r="AI58" s="34"/>
      <c r="AJ58" s="68">
        <f t="shared" si="6"/>
        <v>0</v>
      </c>
      <c r="AM58" s="41"/>
    </row>
    <row r="59" spans="3:41" x14ac:dyDescent="0.2">
      <c r="C59" s="105"/>
      <c r="D59" s="40"/>
      <c r="E59" s="40"/>
      <c r="F59" s="40"/>
      <c r="G59" s="42"/>
      <c r="H59" s="40"/>
      <c r="I59" s="40"/>
      <c r="J59" s="40"/>
      <c r="K59" s="42"/>
      <c r="L59" s="40"/>
      <c r="M59" s="121"/>
      <c r="N59" s="40"/>
      <c r="O59" s="40"/>
      <c r="P59" s="40"/>
      <c r="Q59" s="40"/>
      <c r="R59" s="40"/>
      <c r="S59" s="40"/>
      <c r="T59" s="40"/>
      <c r="U59" s="40"/>
      <c r="V59" s="43"/>
      <c r="W59" s="40"/>
      <c r="X59" s="40"/>
      <c r="Y59" s="40"/>
      <c r="Z59" s="43"/>
      <c r="AA59" s="40"/>
      <c r="AB59" s="40"/>
      <c r="AC59" s="40"/>
      <c r="AD59" s="40"/>
      <c r="AE59" s="40"/>
      <c r="AF59" s="40"/>
      <c r="AG59" s="40"/>
      <c r="AH59" s="44"/>
      <c r="AI59" s="34"/>
      <c r="AJ59" s="68">
        <f t="shared" si="6"/>
        <v>0</v>
      </c>
    </row>
    <row r="60" spans="3:41" x14ac:dyDescent="0.2">
      <c r="C60" s="105"/>
      <c r="D60" s="40"/>
      <c r="E60" s="40"/>
      <c r="F60" s="40"/>
      <c r="G60" s="42"/>
      <c r="H60" s="40"/>
      <c r="I60" s="40"/>
      <c r="J60" s="40"/>
      <c r="K60" s="42"/>
      <c r="L60" s="40"/>
      <c r="M60" s="121"/>
      <c r="N60" s="40"/>
      <c r="O60" s="40"/>
      <c r="P60" s="40"/>
      <c r="Q60" s="40"/>
      <c r="R60" s="40"/>
      <c r="S60" s="40"/>
      <c r="T60" s="40"/>
      <c r="U60" s="40"/>
      <c r="V60" s="43"/>
      <c r="W60" s="40"/>
      <c r="X60" s="40"/>
      <c r="Y60" s="40"/>
      <c r="Z60" s="43"/>
      <c r="AA60" s="40"/>
      <c r="AB60" s="40"/>
      <c r="AC60" s="40"/>
      <c r="AD60" s="40"/>
      <c r="AE60" s="40"/>
      <c r="AF60" s="40"/>
      <c r="AG60" s="40"/>
      <c r="AH60" s="44"/>
      <c r="AI60" s="34"/>
      <c r="AJ60" s="68">
        <f t="shared" si="6"/>
        <v>0</v>
      </c>
    </row>
    <row r="61" spans="3:41" x14ac:dyDescent="0.2">
      <c r="C61" s="105"/>
      <c r="D61" s="40"/>
      <c r="E61" s="40"/>
      <c r="F61" s="40"/>
      <c r="G61" s="42"/>
      <c r="H61" s="40"/>
      <c r="I61" s="40"/>
      <c r="J61" s="40"/>
      <c r="K61" s="42"/>
      <c r="L61" s="40"/>
      <c r="M61" s="121"/>
      <c r="N61" s="40"/>
      <c r="O61" s="40"/>
      <c r="P61" s="40"/>
      <c r="Q61" s="40"/>
      <c r="R61" s="40"/>
      <c r="S61" s="40"/>
      <c r="T61" s="40"/>
      <c r="U61" s="40"/>
      <c r="V61" s="43"/>
      <c r="W61" s="40"/>
      <c r="X61" s="40"/>
      <c r="Y61" s="40"/>
      <c r="Z61" s="43"/>
      <c r="AA61" s="40"/>
      <c r="AB61" s="40"/>
      <c r="AC61" s="40"/>
      <c r="AD61" s="40"/>
      <c r="AE61" s="40"/>
      <c r="AF61" s="40"/>
      <c r="AG61" s="40"/>
      <c r="AH61" s="44"/>
      <c r="AI61" s="34"/>
      <c r="AJ61" s="68">
        <f t="shared" si="6"/>
        <v>0</v>
      </c>
    </row>
    <row r="62" spans="3:41" x14ac:dyDescent="0.2">
      <c r="C62" s="105"/>
      <c r="D62" s="40"/>
      <c r="E62" s="40"/>
      <c r="F62" s="40"/>
      <c r="G62" s="42"/>
      <c r="H62" s="40"/>
      <c r="I62" s="40"/>
      <c r="J62" s="40"/>
      <c r="K62" s="42"/>
      <c r="L62" s="40"/>
      <c r="M62" s="121"/>
      <c r="N62" s="40"/>
      <c r="O62" s="40"/>
      <c r="P62" s="40"/>
      <c r="Q62" s="40"/>
      <c r="R62" s="40"/>
      <c r="S62" s="40"/>
      <c r="T62" s="40"/>
      <c r="U62" s="40"/>
      <c r="V62" s="43"/>
      <c r="W62" s="40"/>
      <c r="X62" s="40"/>
      <c r="Y62" s="40"/>
      <c r="Z62" s="43"/>
      <c r="AA62" s="40"/>
      <c r="AB62" s="40"/>
      <c r="AC62" s="40"/>
      <c r="AD62" s="40"/>
      <c r="AE62" s="40"/>
      <c r="AF62" s="40"/>
      <c r="AG62" s="40"/>
      <c r="AH62" s="44"/>
      <c r="AI62" s="34"/>
      <c r="AJ62" s="68">
        <f t="shared" si="6"/>
        <v>0</v>
      </c>
    </row>
    <row r="63" spans="3:41" x14ac:dyDescent="0.2">
      <c r="C63" s="105"/>
      <c r="D63" s="40"/>
      <c r="E63" s="40"/>
      <c r="F63" s="40"/>
      <c r="G63" s="42"/>
      <c r="H63" s="40"/>
      <c r="I63" s="40"/>
      <c r="J63" s="40"/>
      <c r="K63" s="42"/>
      <c r="L63" s="40"/>
      <c r="M63" s="121"/>
      <c r="N63" s="40"/>
      <c r="O63" s="40"/>
      <c r="P63" s="40"/>
      <c r="Q63" s="40"/>
      <c r="R63" s="40"/>
      <c r="S63" s="40"/>
      <c r="T63" s="40"/>
      <c r="U63" s="40"/>
      <c r="V63" s="43"/>
      <c r="W63" s="40"/>
      <c r="X63" s="40"/>
      <c r="Y63" s="40"/>
      <c r="Z63" s="43"/>
      <c r="AA63" s="40"/>
      <c r="AB63" s="40"/>
      <c r="AC63" s="40"/>
      <c r="AD63" s="40"/>
      <c r="AE63" s="40"/>
      <c r="AF63" s="40"/>
      <c r="AG63" s="40"/>
      <c r="AH63" s="44"/>
      <c r="AI63" s="34"/>
      <c r="AJ63" s="68">
        <f t="shared" ref="AJ63" si="8">SUM(D63:AH63)</f>
        <v>0</v>
      </c>
    </row>
    <row r="64" spans="3:41" x14ac:dyDescent="0.2">
      <c r="C64" s="105"/>
      <c r="D64" s="40"/>
      <c r="E64" s="40"/>
      <c r="F64" s="40"/>
      <c r="G64" s="42"/>
      <c r="H64" s="40"/>
      <c r="I64" s="40"/>
      <c r="J64" s="40"/>
      <c r="K64" s="42"/>
      <c r="L64" s="40"/>
      <c r="M64" s="121"/>
      <c r="N64" s="40"/>
      <c r="O64" s="40"/>
      <c r="P64" s="40"/>
      <c r="Q64" s="40"/>
      <c r="R64" s="40"/>
      <c r="S64" s="40"/>
      <c r="T64" s="40"/>
      <c r="U64" s="40"/>
      <c r="V64" s="43"/>
      <c r="W64" s="40"/>
      <c r="X64" s="40"/>
      <c r="Y64" s="40"/>
      <c r="Z64" s="43"/>
      <c r="AA64" s="40"/>
      <c r="AB64" s="40"/>
      <c r="AC64" s="40"/>
      <c r="AD64" s="40"/>
      <c r="AE64" s="40"/>
      <c r="AF64" s="40"/>
      <c r="AG64" s="40"/>
      <c r="AH64" s="44"/>
      <c r="AI64" s="34"/>
      <c r="AJ64" s="68">
        <f t="shared" si="6"/>
        <v>0</v>
      </c>
    </row>
    <row r="65" spans="3:38" x14ac:dyDescent="0.2">
      <c r="C65" s="105"/>
      <c r="D65" s="40"/>
      <c r="E65" s="40"/>
      <c r="F65" s="40"/>
      <c r="G65" s="42"/>
      <c r="H65" s="40"/>
      <c r="I65" s="40"/>
      <c r="J65" s="40"/>
      <c r="K65" s="42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3"/>
      <c r="W65" s="40"/>
      <c r="X65" s="40"/>
      <c r="Y65" s="40"/>
      <c r="Z65" s="43"/>
      <c r="AA65" s="40"/>
      <c r="AB65" s="40"/>
      <c r="AC65" s="40"/>
      <c r="AD65" s="40"/>
      <c r="AE65" s="40"/>
      <c r="AF65" s="40"/>
      <c r="AG65" s="40"/>
      <c r="AH65" s="44"/>
      <c r="AI65" s="34"/>
      <c r="AJ65" s="68">
        <f t="shared" ref="AJ65" si="9">SUM(D65:AH65)</f>
        <v>0</v>
      </c>
    </row>
    <row r="66" spans="3:38" x14ac:dyDescent="0.2">
      <c r="C66" s="105"/>
      <c r="D66" s="40"/>
      <c r="E66" s="40"/>
      <c r="F66" s="40"/>
      <c r="G66" s="42"/>
      <c r="H66" s="40"/>
      <c r="I66" s="40"/>
      <c r="J66" s="40"/>
      <c r="K66" s="42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3"/>
      <c r="W66" s="40"/>
      <c r="X66" s="40"/>
      <c r="Y66" s="40"/>
      <c r="Z66" s="43"/>
      <c r="AA66" s="40"/>
      <c r="AB66" s="40"/>
      <c r="AC66" s="40"/>
      <c r="AD66" s="40"/>
      <c r="AE66" s="40"/>
      <c r="AF66" s="40"/>
      <c r="AG66" s="40"/>
      <c r="AH66" s="44"/>
      <c r="AI66" s="34"/>
      <c r="AJ66" s="68">
        <f t="shared" si="6"/>
        <v>0</v>
      </c>
    </row>
    <row r="67" spans="3:38" x14ac:dyDescent="0.2">
      <c r="C67" s="105"/>
      <c r="D67" s="40"/>
      <c r="E67" s="40"/>
      <c r="F67" s="40"/>
      <c r="G67" s="42"/>
      <c r="H67" s="40"/>
      <c r="I67" s="40"/>
      <c r="J67" s="40"/>
      <c r="K67" s="42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3"/>
      <c r="W67" s="40"/>
      <c r="X67" s="40"/>
      <c r="Y67" s="40"/>
      <c r="Z67" s="43"/>
      <c r="AA67" s="40"/>
      <c r="AB67" s="40"/>
      <c r="AC67" s="40"/>
      <c r="AD67" s="40"/>
      <c r="AE67" s="40"/>
      <c r="AF67" s="40"/>
      <c r="AG67" s="40"/>
      <c r="AH67" s="44"/>
      <c r="AI67" s="34"/>
      <c r="AJ67" s="68">
        <f t="shared" ref="AJ67" si="10">SUM(D67:AH67)</f>
        <v>0</v>
      </c>
    </row>
    <row r="68" spans="3:38" x14ac:dyDescent="0.2">
      <c r="C68" s="105"/>
      <c r="D68" s="40"/>
      <c r="E68" s="40"/>
      <c r="F68" s="40"/>
      <c r="G68" s="42"/>
      <c r="H68" s="40"/>
      <c r="I68" s="40"/>
      <c r="J68" s="40"/>
      <c r="K68" s="42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3"/>
      <c r="W68" s="40"/>
      <c r="X68" s="40"/>
      <c r="Y68" s="40"/>
      <c r="Z68" s="43"/>
      <c r="AA68" s="40"/>
      <c r="AB68" s="40"/>
      <c r="AC68" s="40"/>
      <c r="AD68" s="40"/>
      <c r="AE68" s="40"/>
      <c r="AF68" s="40"/>
      <c r="AG68" s="40"/>
      <c r="AH68" s="44"/>
      <c r="AI68" s="34"/>
      <c r="AJ68" s="68">
        <f t="shared" si="6"/>
        <v>0</v>
      </c>
    </row>
    <row r="69" spans="3:38" x14ac:dyDescent="0.2">
      <c r="C69" s="105"/>
      <c r="D69" s="40"/>
      <c r="E69" s="40"/>
      <c r="F69" s="40"/>
      <c r="G69" s="42"/>
      <c r="H69" s="40"/>
      <c r="I69" s="40"/>
      <c r="J69" s="40"/>
      <c r="K69" s="42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3"/>
      <c r="W69" s="40"/>
      <c r="X69" s="40"/>
      <c r="Y69" s="40"/>
      <c r="Z69" s="43"/>
      <c r="AA69" s="40"/>
      <c r="AB69" s="40"/>
      <c r="AC69" s="40"/>
      <c r="AD69" s="40"/>
      <c r="AE69" s="40"/>
      <c r="AF69" s="40"/>
      <c r="AG69" s="40"/>
      <c r="AH69" s="44"/>
      <c r="AI69" s="34"/>
      <c r="AJ69" s="68">
        <f t="shared" ref="AJ69" si="11">SUM(D69:AH69)</f>
        <v>0</v>
      </c>
    </row>
    <row r="70" spans="3:38" x14ac:dyDescent="0.2">
      <c r="C70" s="105"/>
      <c r="D70" s="40"/>
      <c r="E70" s="40"/>
      <c r="F70" s="40"/>
      <c r="G70" s="42"/>
      <c r="H70" s="40"/>
      <c r="I70" s="40"/>
      <c r="J70" s="40"/>
      <c r="K70" s="42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3"/>
      <c r="W70" s="40"/>
      <c r="X70" s="40"/>
      <c r="Y70" s="40"/>
      <c r="Z70" s="43"/>
      <c r="AA70" s="40"/>
      <c r="AB70" s="40"/>
      <c r="AC70" s="40"/>
      <c r="AD70" s="40"/>
      <c r="AE70" s="40"/>
      <c r="AF70" s="40"/>
      <c r="AG70" s="40"/>
      <c r="AH70" s="44"/>
      <c r="AI70" s="34"/>
      <c r="AJ70" s="68">
        <f t="shared" si="6"/>
        <v>0</v>
      </c>
    </row>
    <row r="71" spans="3:38" x14ac:dyDescent="0.2">
      <c r="C71" s="105"/>
      <c r="D71" s="40"/>
      <c r="E71" s="40"/>
      <c r="F71" s="40"/>
      <c r="G71" s="42"/>
      <c r="H71" s="40"/>
      <c r="I71" s="40"/>
      <c r="J71" s="40"/>
      <c r="K71" s="42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3"/>
      <c r="W71" s="40"/>
      <c r="X71" s="40"/>
      <c r="Y71" s="40"/>
      <c r="Z71" s="43"/>
      <c r="AA71" s="40"/>
      <c r="AB71" s="40"/>
      <c r="AC71" s="40"/>
      <c r="AD71" s="40"/>
      <c r="AE71" s="40"/>
      <c r="AF71" s="40"/>
      <c r="AG71" s="40"/>
      <c r="AH71" s="44"/>
      <c r="AI71" s="34"/>
      <c r="AJ71" s="68">
        <f t="shared" ref="AJ71" si="12">SUM(D71:AH71)</f>
        <v>0</v>
      </c>
    </row>
    <row r="72" spans="3:38" x14ac:dyDescent="0.2">
      <c r="C72" s="105"/>
      <c r="D72" s="40"/>
      <c r="E72" s="40"/>
      <c r="F72" s="40"/>
      <c r="G72" s="42"/>
      <c r="H72" s="40"/>
      <c r="I72" s="40"/>
      <c r="J72" s="40"/>
      <c r="K72" s="42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3"/>
      <c r="W72" s="40"/>
      <c r="X72" s="40"/>
      <c r="Y72" s="40"/>
      <c r="Z72" s="43"/>
      <c r="AA72" s="40"/>
      <c r="AB72" s="40"/>
      <c r="AC72" s="40"/>
      <c r="AD72" s="40"/>
      <c r="AE72" s="40"/>
      <c r="AF72" s="40"/>
      <c r="AG72" s="40"/>
      <c r="AH72" s="44"/>
      <c r="AI72" s="34"/>
      <c r="AJ72" s="68">
        <f t="shared" si="6"/>
        <v>0</v>
      </c>
    </row>
    <row r="73" spans="3:38" x14ac:dyDescent="0.2">
      <c r="C73" s="105"/>
      <c r="D73" s="40"/>
      <c r="E73" s="40"/>
      <c r="F73" s="40"/>
      <c r="G73" s="42"/>
      <c r="H73" s="40"/>
      <c r="I73" s="40"/>
      <c r="J73" s="40"/>
      <c r="K73" s="42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3"/>
      <c r="W73" s="40"/>
      <c r="X73" s="40"/>
      <c r="Y73" s="40"/>
      <c r="Z73" s="43"/>
      <c r="AA73" s="40"/>
      <c r="AB73" s="40"/>
      <c r="AC73" s="40"/>
      <c r="AD73" s="40"/>
      <c r="AE73" s="40"/>
      <c r="AF73" s="40"/>
      <c r="AG73" s="40"/>
      <c r="AH73" s="44"/>
      <c r="AI73" s="34"/>
      <c r="AJ73" s="68">
        <f t="shared" si="6"/>
        <v>0</v>
      </c>
    </row>
    <row r="74" spans="3:38" hidden="1" x14ac:dyDescent="0.2">
      <c r="C74" s="6"/>
      <c r="D74" s="40"/>
      <c r="E74" s="40"/>
      <c r="F74" s="40"/>
      <c r="G74" s="42"/>
      <c r="H74" s="40"/>
      <c r="I74" s="40"/>
      <c r="J74" s="40"/>
      <c r="K74" s="42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3"/>
      <c r="W74" s="40"/>
      <c r="X74" s="40"/>
      <c r="Y74" s="40"/>
      <c r="Z74" s="43"/>
      <c r="AA74" s="40"/>
      <c r="AB74" s="40"/>
      <c r="AC74" s="40"/>
      <c r="AD74" s="40"/>
      <c r="AE74" s="40"/>
      <c r="AF74" s="40"/>
      <c r="AG74" s="40"/>
      <c r="AH74" s="44"/>
      <c r="AI74" s="34"/>
      <c r="AJ74" s="68">
        <f t="shared" si="6"/>
        <v>0</v>
      </c>
    </row>
    <row r="75" spans="3:38" x14ac:dyDescent="0.2">
      <c r="C75" s="8" t="s">
        <v>5</v>
      </c>
      <c r="D75" s="54">
        <f t="shared" ref="D75:AH75" si="13">SUM(D18:D74)</f>
        <v>0</v>
      </c>
      <c r="E75" s="54">
        <f t="shared" si="13"/>
        <v>0</v>
      </c>
      <c r="F75" s="54">
        <f t="shared" si="13"/>
        <v>0</v>
      </c>
      <c r="G75" s="55">
        <f t="shared" si="13"/>
        <v>0</v>
      </c>
      <c r="H75" s="54">
        <f t="shared" si="13"/>
        <v>0</v>
      </c>
      <c r="I75" s="54">
        <f t="shared" si="13"/>
        <v>0</v>
      </c>
      <c r="J75" s="54">
        <f t="shared" si="13"/>
        <v>0</v>
      </c>
      <c r="K75" s="55">
        <f t="shared" si="13"/>
        <v>0</v>
      </c>
      <c r="L75" s="54">
        <f t="shared" si="13"/>
        <v>0</v>
      </c>
      <c r="M75" s="54">
        <f t="shared" si="13"/>
        <v>0</v>
      </c>
      <c r="N75" s="54">
        <f t="shared" si="13"/>
        <v>0</v>
      </c>
      <c r="O75" s="54">
        <f t="shared" si="13"/>
        <v>0</v>
      </c>
      <c r="P75" s="54">
        <f t="shared" si="13"/>
        <v>0</v>
      </c>
      <c r="Q75" s="54">
        <f t="shared" si="13"/>
        <v>0</v>
      </c>
      <c r="R75" s="54">
        <f t="shared" si="13"/>
        <v>0</v>
      </c>
      <c r="S75" s="54">
        <f t="shared" si="13"/>
        <v>0</v>
      </c>
      <c r="T75" s="54">
        <f t="shared" si="13"/>
        <v>0</v>
      </c>
      <c r="U75" s="54">
        <f t="shared" si="13"/>
        <v>0</v>
      </c>
      <c r="V75" s="56">
        <f t="shared" si="13"/>
        <v>0</v>
      </c>
      <c r="W75" s="54">
        <f t="shared" si="13"/>
        <v>0</v>
      </c>
      <c r="X75" s="54">
        <f t="shared" si="13"/>
        <v>0</v>
      </c>
      <c r="Y75" s="54">
        <f t="shared" si="13"/>
        <v>0</v>
      </c>
      <c r="Z75" s="56">
        <f t="shared" si="13"/>
        <v>0</v>
      </c>
      <c r="AA75" s="54">
        <f t="shared" si="13"/>
        <v>0</v>
      </c>
      <c r="AB75" s="54">
        <f t="shared" si="13"/>
        <v>0</v>
      </c>
      <c r="AC75" s="54">
        <f t="shared" si="13"/>
        <v>0</v>
      </c>
      <c r="AD75" s="54">
        <f t="shared" si="13"/>
        <v>0</v>
      </c>
      <c r="AE75" s="54">
        <f t="shared" si="13"/>
        <v>0</v>
      </c>
      <c r="AF75" s="54">
        <f t="shared" si="13"/>
        <v>0</v>
      </c>
      <c r="AG75" s="54">
        <f t="shared" si="13"/>
        <v>0</v>
      </c>
      <c r="AH75" s="57">
        <f t="shared" si="13"/>
        <v>0</v>
      </c>
      <c r="AI75" s="35"/>
      <c r="AJ75" s="65">
        <f>SUM(D75:AH75)</f>
        <v>0</v>
      </c>
      <c r="AK75" s="41"/>
      <c r="AL75" s="41"/>
    </row>
    <row r="76" spans="3:38" x14ac:dyDescent="0.2">
      <c r="C76" s="8" t="s">
        <v>6</v>
      </c>
      <c r="D76" s="54">
        <f t="shared" ref="D76:AH76" si="14">D15-D75</f>
        <v>0</v>
      </c>
      <c r="E76" s="54">
        <f t="shared" si="14"/>
        <v>0</v>
      </c>
      <c r="F76" s="54">
        <f t="shared" si="14"/>
        <v>0</v>
      </c>
      <c r="G76" s="55">
        <f t="shared" si="14"/>
        <v>0</v>
      </c>
      <c r="H76" s="54">
        <f t="shared" si="14"/>
        <v>0</v>
      </c>
      <c r="I76" s="54">
        <f t="shared" si="14"/>
        <v>0</v>
      </c>
      <c r="J76" s="54">
        <f t="shared" si="14"/>
        <v>0</v>
      </c>
      <c r="K76" s="55">
        <f t="shared" si="14"/>
        <v>0</v>
      </c>
      <c r="L76" s="54">
        <f t="shared" si="14"/>
        <v>0</v>
      </c>
      <c r="M76" s="54">
        <f t="shared" si="14"/>
        <v>0</v>
      </c>
      <c r="N76" s="54">
        <f t="shared" si="14"/>
        <v>0</v>
      </c>
      <c r="O76" s="54">
        <f t="shared" si="14"/>
        <v>0</v>
      </c>
      <c r="P76" s="54">
        <f t="shared" si="14"/>
        <v>0</v>
      </c>
      <c r="Q76" s="54">
        <f t="shared" si="14"/>
        <v>0</v>
      </c>
      <c r="R76" s="54">
        <f t="shared" si="14"/>
        <v>0</v>
      </c>
      <c r="S76" s="54">
        <f t="shared" si="14"/>
        <v>0</v>
      </c>
      <c r="T76" s="54">
        <f t="shared" si="14"/>
        <v>0</v>
      </c>
      <c r="U76" s="54">
        <f t="shared" si="14"/>
        <v>0</v>
      </c>
      <c r="V76" s="56">
        <f t="shared" si="14"/>
        <v>0</v>
      </c>
      <c r="W76" s="54">
        <f t="shared" si="14"/>
        <v>0</v>
      </c>
      <c r="X76" s="54">
        <f t="shared" si="14"/>
        <v>0</v>
      </c>
      <c r="Y76" s="54">
        <f t="shared" si="14"/>
        <v>0</v>
      </c>
      <c r="Z76" s="56">
        <f t="shared" si="14"/>
        <v>0</v>
      </c>
      <c r="AA76" s="54">
        <f t="shared" si="14"/>
        <v>0</v>
      </c>
      <c r="AB76" s="54">
        <f t="shared" si="14"/>
        <v>0</v>
      </c>
      <c r="AC76" s="54">
        <f t="shared" si="14"/>
        <v>0</v>
      </c>
      <c r="AD76" s="54">
        <f t="shared" si="14"/>
        <v>0</v>
      </c>
      <c r="AE76" s="54">
        <f t="shared" si="14"/>
        <v>0</v>
      </c>
      <c r="AF76" s="54">
        <f t="shared" si="14"/>
        <v>0</v>
      </c>
      <c r="AG76" s="54">
        <f t="shared" si="14"/>
        <v>0</v>
      </c>
      <c r="AH76" s="57">
        <f t="shared" si="14"/>
        <v>0</v>
      </c>
      <c r="AI76" s="35"/>
      <c r="AJ76" s="65">
        <f>AJ15-AJ75</f>
        <v>0</v>
      </c>
      <c r="AK76" s="41"/>
    </row>
    <row r="77" spans="3:38" x14ac:dyDescent="0.2">
      <c r="C77" s="8" t="s">
        <v>7</v>
      </c>
      <c r="D77" s="7">
        <f>'Fluxo Julho'!AJ78</f>
        <v>0</v>
      </c>
      <c r="E77" s="54">
        <f t="shared" ref="E77:AH77" si="15">D78</f>
        <v>0</v>
      </c>
      <c r="F77" s="54">
        <f t="shared" si="15"/>
        <v>0</v>
      </c>
      <c r="G77" s="54">
        <f t="shared" si="15"/>
        <v>0</v>
      </c>
      <c r="H77" s="54">
        <f t="shared" si="15"/>
        <v>0</v>
      </c>
      <c r="I77" s="54">
        <f t="shared" si="15"/>
        <v>0</v>
      </c>
      <c r="J77" s="54">
        <f t="shared" si="15"/>
        <v>0</v>
      </c>
      <c r="K77" s="54">
        <f t="shared" si="15"/>
        <v>0</v>
      </c>
      <c r="L77" s="54">
        <f t="shared" si="15"/>
        <v>0</v>
      </c>
      <c r="M77" s="54">
        <f t="shared" si="15"/>
        <v>0</v>
      </c>
      <c r="N77" s="54">
        <f t="shared" si="15"/>
        <v>0</v>
      </c>
      <c r="O77" s="54">
        <f t="shared" si="15"/>
        <v>0</v>
      </c>
      <c r="P77" s="54">
        <f t="shared" si="15"/>
        <v>0</v>
      </c>
      <c r="Q77" s="54">
        <f t="shared" si="15"/>
        <v>0</v>
      </c>
      <c r="R77" s="54">
        <f t="shared" si="15"/>
        <v>0</v>
      </c>
      <c r="S77" s="54">
        <f t="shared" si="15"/>
        <v>0</v>
      </c>
      <c r="T77" s="54">
        <f t="shared" si="15"/>
        <v>0</v>
      </c>
      <c r="U77" s="54">
        <f t="shared" si="15"/>
        <v>0</v>
      </c>
      <c r="V77" s="54">
        <f t="shared" si="15"/>
        <v>0</v>
      </c>
      <c r="W77" s="54">
        <f t="shared" si="15"/>
        <v>0</v>
      </c>
      <c r="X77" s="54">
        <f t="shared" si="15"/>
        <v>0</v>
      </c>
      <c r="Y77" s="54">
        <f t="shared" si="15"/>
        <v>0</v>
      </c>
      <c r="Z77" s="54">
        <f t="shared" si="15"/>
        <v>0</v>
      </c>
      <c r="AA77" s="54">
        <f t="shared" si="15"/>
        <v>0</v>
      </c>
      <c r="AB77" s="54">
        <f t="shared" si="15"/>
        <v>0</v>
      </c>
      <c r="AC77" s="54">
        <f t="shared" si="15"/>
        <v>0</v>
      </c>
      <c r="AD77" s="54">
        <f t="shared" si="15"/>
        <v>0</v>
      </c>
      <c r="AE77" s="54">
        <f t="shared" si="15"/>
        <v>0</v>
      </c>
      <c r="AF77" s="54">
        <f t="shared" si="15"/>
        <v>0</v>
      </c>
      <c r="AG77" s="54">
        <f t="shared" si="15"/>
        <v>0</v>
      </c>
      <c r="AH77" s="57">
        <f t="shared" si="15"/>
        <v>0</v>
      </c>
      <c r="AI77" s="34"/>
      <c r="AJ77" s="65">
        <f>D77</f>
        <v>0</v>
      </c>
    </row>
    <row r="78" spans="3:38" ht="16" thickBot="1" x14ac:dyDescent="0.25">
      <c r="C78" s="9" t="s">
        <v>23</v>
      </c>
      <c r="D78" s="58">
        <f>D76+D77</f>
        <v>0</v>
      </c>
      <c r="E78" s="58">
        <f t="shared" ref="E78:AH78" si="16">E76+E77</f>
        <v>0</v>
      </c>
      <c r="F78" s="58">
        <f t="shared" si="16"/>
        <v>0</v>
      </c>
      <c r="G78" s="59">
        <f t="shared" si="16"/>
        <v>0</v>
      </c>
      <c r="H78" s="58">
        <f t="shared" si="16"/>
        <v>0</v>
      </c>
      <c r="I78" s="58">
        <f t="shared" si="16"/>
        <v>0</v>
      </c>
      <c r="J78" s="58">
        <f t="shared" si="16"/>
        <v>0</v>
      </c>
      <c r="K78" s="59">
        <f t="shared" si="16"/>
        <v>0</v>
      </c>
      <c r="L78" s="58">
        <f t="shared" si="16"/>
        <v>0</v>
      </c>
      <c r="M78" s="58">
        <f t="shared" si="16"/>
        <v>0</v>
      </c>
      <c r="N78" s="58">
        <f t="shared" si="16"/>
        <v>0</v>
      </c>
      <c r="O78" s="58">
        <f t="shared" si="16"/>
        <v>0</v>
      </c>
      <c r="P78" s="58">
        <f t="shared" si="16"/>
        <v>0</v>
      </c>
      <c r="Q78" s="58">
        <f t="shared" si="16"/>
        <v>0</v>
      </c>
      <c r="R78" s="58">
        <f t="shared" si="16"/>
        <v>0</v>
      </c>
      <c r="S78" s="58">
        <f t="shared" si="16"/>
        <v>0</v>
      </c>
      <c r="T78" s="58">
        <f t="shared" si="16"/>
        <v>0</v>
      </c>
      <c r="U78" s="58">
        <f t="shared" si="16"/>
        <v>0</v>
      </c>
      <c r="V78" s="60">
        <f t="shared" si="16"/>
        <v>0</v>
      </c>
      <c r="W78" s="58">
        <f t="shared" si="16"/>
        <v>0</v>
      </c>
      <c r="X78" s="58">
        <f t="shared" si="16"/>
        <v>0</v>
      </c>
      <c r="Y78" s="58">
        <f t="shared" si="16"/>
        <v>0</v>
      </c>
      <c r="Z78" s="60">
        <f t="shared" si="16"/>
        <v>0</v>
      </c>
      <c r="AA78" s="58">
        <f t="shared" si="16"/>
        <v>0</v>
      </c>
      <c r="AB78" s="58">
        <f t="shared" si="16"/>
        <v>0</v>
      </c>
      <c r="AC78" s="58">
        <f t="shared" si="16"/>
        <v>0</v>
      </c>
      <c r="AD78" s="58">
        <f t="shared" si="16"/>
        <v>0</v>
      </c>
      <c r="AE78" s="58">
        <f t="shared" si="16"/>
        <v>0</v>
      </c>
      <c r="AF78" s="58">
        <f t="shared" si="16"/>
        <v>0</v>
      </c>
      <c r="AG78" s="58">
        <f t="shared" si="16"/>
        <v>0</v>
      </c>
      <c r="AH78" s="61">
        <f t="shared" si="16"/>
        <v>0</v>
      </c>
      <c r="AI78" s="35"/>
      <c r="AJ78" s="66">
        <f>AJ76+AJ77</f>
        <v>0</v>
      </c>
    </row>
    <row r="80" spans="3:38" x14ac:dyDescent="0.2">
      <c r="D80" s="118"/>
      <c r="E80" s="118"/>
    </row>
    <row r="81" spans="3:36" x14ac:dyDescent="0.2">
      <c r="C81" s="1" t="s">
        <v>39</v>
      </c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118"/>
      <c r="AB81" s="118"/>
      <c r="AC81" s="118"/>
      <c r="AD81" s="118"/>
      <c r="AE81" s="118"/>
      <c r="AF81" s="118"/>
      <c r="AG81" s="118"/>
      <c r="AH81" s="118"/>
      <c r="AJ81" s="41"/>
    </row>
    <row r="82" spans="3:36" x14ac:dyDescent="0.2">
      <c r="C82" s="1" t="s">
        <v>40</v>
      </c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  <c r="Z82" s="118"/>
      <c r="AA82" s="118"/>
      <c r="AB82" s="118"/>
      <c r="AC82" s="118"/>
      <c r="AD82" s="118"/>
      <c r="AE82" s="118"/>
      <c r="AF82" s="118"/>
      <c r="AG82" s="118"/>
      <c r="AH82" s="118"/>
    </row>
    <row r="83" spans="3:36" x14ac:dyDescent="0.2">
      <c r="C83" s="1" t="s">
        <v>41</v>
      </c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  <c r="AA83" s="118"/>
      <c r="AB83" s="118"/>
      <c r="AC83" s="118"/>
      <c r="AD83" s="118"/>
      <c r="AE83" s="118"/>
      <c r="AF83" s="118"/>
      <c r="AG83" s="118"/>
      <c r="AH83" s="118"/>
    </row>
    <row r="84" spans="3:36" s="10" customFormat="1" x14ac:dyDescent="0.2">
      <c r="C84" s="136" t="s">
        <v>0</v>
      </c>
      <c r="D84" s="137">
        <f>SUM(D81:D83)</f>
        <v>0</v>
      </c>
      <c r="E84" s="137">
        <f t="shared" ref="E84:AH84" si="17">SUM(E81:E83)</f>
        <v>0</v>
      </c>
      <c r="F84" s="137">
        <f t="shared" si="17"/>
        <v>0</v>
      </c>
      <c r="G84" s="137">
        <f t="shared" si="17"/>
        <v>0</v>
      </c>
      <c r="H84" s="137">
        <f t="shared" si="17"/>
        <v>0</v>
      </c>
      <c r="I84" s="137">
        <f t="shared" si="17"/>
        <v>0</v>
      </c>
      <c r="J84" s="137">
        <f t="shared" si="17"/>
        <v>0</v>
      </c>
      <c r="K84" s="137">
        <f t="shared" si="17"/>
        <v>0</v>
      </c>
      <c r="L84" s="137">
        <f t="shared" si="17"/>
        <v>0</v>
      </c>
      <c r="M84" s="137">
        <f t="shared" si="17"/>
        <v>0</v>
      </c>
      <c r="N84" s="137">
        <f t="shared" si="17"/>
        <v>0</v>
      </c>
      <c r="O84" s="137">
        <f t="shared" si="17"/>
        <v>0</v>
      </c>
      <c r="P84" s="137">
        <f t="shared" si="17"/>
        <v>0</v>
      </c>
      <c r="Q84" s="137">
        <f t="shared" si="17"/>
        <v>0</v>
      </c>
      <c r="R84" s="137">
        <f t="shared" si="17"/>
        <v>0</v>
      </c>
      <c r="S84" s="137">
        <f t="shared" si="17"/>
        <v>0</v>
      </c>
      <c r="T84" s="137">
        <f t="shared" si="17"/>
        <v>0</v>
      </c>
      <c r="U84" s="137">
        <f t="shared" si="17"/>
        <v>0</v>
      </c>
      <c r="V84" s="137">
        <f t="shared" si="17"/>
        <v>0</v>
      </c>
      <c r="W84" s="137">
        <f t="shared" si="17"/>
        <v>0</v>
      </c>
      <c r="X84" s="137">
        <f t="shared" si="17"/>
        <v>0</v>
      </c>
      <c r="Y84" s="137">
        <f t="shared" si="17"/>
        <v>0</v>
      </c>
      <c r="Z84" s="137">
        <f t="shared" si="17"/>
        <v>0</v>
      </c>
      <c r="AA84" s="137">
        <f t="shared" si="17"/>
        <v>0</v>
      </c>
      <c r="AB84" s="137">
        <f t="shared" si="17"/>
        <v>0</v>
      </c>
      <c r="AC84" s="137">
        <f t="shared" si="17"/>
        <v>0</v>
      </c>
      <c r="AD84" s="137">
        <f t="shared" si="17"/>
        <v>0</v>
      </c>
      <c r="AE84" s="137">
        <f t="shared" si="17"/>
        <v>0</v>
      </c>
      <c r="AF84" s="137">
        <f t="shared" si="17"/>
        <v>0</v>
      </c>
      <c r="AG84" s="137">
        <f t="shared" si="17"/>
        <v>0</v>
      </c>
      <c r="AH84" s="137">
        <f t="shared" si="17"/>
        <v>0</v>
      </c>
      <c r="AJ84" s="110"/>
    </row>
    <row r="87" spans="3:36" x14ac:dyDescent="0.2">
      <c r="AE87" s="41"/>
    </row>
    <row r="90" spans="3:36" x14ac:dyDescent="0.2">
      <c r="AE90" s="41"/>
    </row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</sheetData>
  <sheetProtection formatCells="0" insertRows="0" autoFilter="0"/>
  <autoFilter ref="C17:C73" xr:uid="{00000000-0001-0000-0800-000000000000}"/>
  <sortState xmlns:xlrd2="http://schemas.microsoft.com/office/spreadsheetml/2017/richdata2" ref="C23:AJ56">
    <sortCondition ref="C23"/>
  </sortState>
  <conditionalFormatting sqref="D76:AJ76">
    <cfRule type="cellIs" dxfId="9" priority="2" operator="lessThan">
      <formula>0</formula>
    </cfRule>
  </conditionalFormatting>
  <conditionalFormatting sqref="D78:AJ78">
    <cfRule type="cellIs" dxfId="8" priority="1" operator="lessThan">
      <formula>0</formula>
    </cfRule>
  </conditionalFormatting>
  <dataValidations count="1">
    <dataValidation type="list" allowBlank="1" showInputMessage="1" showErrorMessage="1" sqref="C64:C73" xr:uid="{00000000-0002-0000-0800-000000000000}">
      <formula1>$B$14:$B$88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800-000001000000}">
          <x14:formula1>
            <xm:f>'Fluxo de Caixa consolidado'!$B$5:$B$13</xm:f>
          </x14:formula1>
          <xm:sqref>C7:C14</xm:sqref>
        </x14:dataValidation>
        <x14:dataValidation type="list" allowBlank="1" showInputMessage="1" showErrorMessage="1" xr:uid="{AD2AD65E-4378-4A35-A140-16780C4EA743}">
          <x14:formula1>
            <xm:f>'Fluxo de Caixa consolidado'!$B$17:$B$107</xm:f>
          </x14:formula1>
          <xm:sqref>C18:C63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3:AK113"/>
  <sheetViews>
    <sheetView showGridLines="0" zoomScale="80" zoomScaleNormal="80" workbookViewId="0">
      <pane xSplit="3" ySplit="6" topLeftCell="D7" activePane="bottomRight" state="frozen"/>
      <selection activeCell="C18" sqref="C18:C73"/>
      <selection pane="topRight" activeCell="C18" sqref="C18:C73"/>
      <selection pane="bottomLeft" activeCell="C18" sqref="C18:C73"/>
      <selection pane="bottomRight" activeCell="B5" sqref="B5"/>
    </sheetView>
  </sheetViews>
  <sheetFormatPr baseColWidth="10" defaultColWidth="9.1640625" defaultRowHeight="15" x14ac:dyDescent="0.2"/>
  <cols>
    <col min="1" max="1" width="3.5" style="1" customWidth="1"/>
    <col min="2" max="2" width="14.5" style="1" bestFit="1" customWidth="1"/>
    <col min="3" max="3" width="21.6640625" style="1" bestFit="1" customWidth="1"/>
    <col min="4" max="32" width="11.33203125" style="1" customWidth="1"/>
    <col min="33" max="33" width="12" style="1" bestFit="1" customWidth="1"/>
    <col min="34" max="34" width="12" style="1" hidden="1" customWidth="1"/>
    <col min="35" max="35" width="2.33203125" style="1" customWidth="1"/>
    <col min="36" max="36" width="12.1640625" style="1" bestFit="1" customWidth="1"/>
    <col min="37" max="16384" width="9.1640625" style="1"/>
  </cols>
  <sheetData>
    <row r="3" spans="2:37" ht="18" customHeight="1" thickBot="1" x14ac:dyDescent="0.3">
      <c r="C3" s="21" t="str">
        <f>"Planilha fluxo de caixa diário - "&amp;B5</f>
        <v>Planilha fluxo de caixa diário - setembro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46"/>
    </row>
    <row r="4" spans="2:37" x14ac:dyDescent="0.2">
      <c r="B4" s="69">
        <v>44805</v>
      </c>
      <c r="C4" s="19" t="s">
        <v>1</v>
      </c>
      <c r="D4" s="70">
        <f>B4</f>
        <v>44805</v>
      </c>
      <c r="E4" s="70">
        <f t="shared" ref="E4:AH4" si="0">D4+1</f>
        <v>44806</v>
      </c>
      <c r="F4" s="70">
        <f t="shared" si="0"/>
        <v>44807</v>
      </c>
      <c r="G4" s="70">
        <f t="shared" si="0"/>
        <v>44808</v>
      </c>
      <c r="H4" s="70">
        <f t="shared" si="0"/>
        <v>44809</v>
      </c>
      <c r="I4" s="70">
        <f t="shared" si="0"/>
        <v>44810</v>
      </c>
      <c r="J4" s="70">
        <f t="shared" si="0"/>
        <v>44811</v>
      </c>
      <c r="K4" s="70">
        <f t="shared" si="0"/>
        <v>44812</v>
      </c>
      <c r="L4" s="70">
        <f t="shared" si="0"/>
        <v>44813</v>
      </c>
      <c r="M4" s="70">
        <f t="shared" si="0"/>
        <v>44814</v>
      </c>
      <c r="N4" s="70">
        <f t="shared" si="0"/>
        <v>44815</v>
      </c>
      <c r="O4" s="70">
        <f t="shared" si="0"/>
        <v>44816</v>
      </c>
      <c r="P4" s="70">
        <f t="shared" si="0"/>
        <v>44817</v>
      </c>
      <c r="Q4" s="70">
        <f t="shared" si="0"/>
        <v>44818</v>
      </c>
      <c r="R4" s="70">
        <f t="shared" si="0"/>
        <v>44819</v>
      </c>
      <c r="S4" s="70">
        <f t="shared" si="0"/>
        <v>44820</v>
      </c>
      <c r="T4" s="70">
        <f t="shared" si="0"/>
        <v>44821</v>
      </c>
      <c r="U4" s="70">
        <f t="shared" si="0"/>
        <v>44822</v>
      </c>
      <c r="V4" s="70">
        <f t="shared" si="0"/>
        <v>44823</v>
      </c>
      <c r="W4" s="70">
        <f t="shared" si="0"/>
        <v>44824</v>
      </c>
      <c r="X4" s="70">
        <f t="shared" si="0"/>
        <v>44825</v>
      </c>
      <c r="Y4" s="70">
        <f t="shared" si="0"/>
        <v>44826</v>
      </c>
      <c r="Z4" s="70">
        <f t="shared" si="0"/>
        <v>44827</v>
      </c>
      <c r="AA4" s="70">
        <f t="shared" si="0"/>
        <v>44828</v>
      </c>
      <c r="AB4" s="70">
        <f t="shared" si="0"/>
        <v>44829</v>
      </c>
      <c r="AC4" s="70">
        <f t="shared" si="0"/>
        <v>44830</v>
      </c>
      <c r="AD4" s="70">
        <f t="shared" si="0"/>
        <v>44831</v>
      </c>
      <c r="AE4" s="70">
        <f t="shared" si="0"/>
        <v>44832</v>
      </c>
      <c r="AF4" s="70">
        <f t="shared" si="0"/>
        <v>44833</v>
      </c>
      <c r="AG4" s="71">
        <f t="shared" si="0"/>
        <v>44834</v>
      </c>
      <c r="AH4" s="71">
        <f t="shared" si="0"/>
        <v>44835</v>
      </c>
      <c r="AI4" s="27"/>
      <c r="AJ4" s="47" t="s">
        <v>0</v>
      </c>
    </row>
    <row r="5" spans="2:37" s="20" customFormat="1" ht="18" customHeight="1" thickBot="1" x14ac:dyDescent="0.25">
      <c r="B5" s="74" t="str">
        <f>TEXT(B4,"Mmmm")</f>
        <v>setembro</v>
      </c>
      <c r="C5" s="22" t="s">
        <v>22</v>
      </c>
      <c r="D5" s="72" t="str">
        <f t="shared" ref="D5:AH5" si="1">IF(D$4&lt;&gt;"",TEXT(D$4,"ddd"),"")</f>
        <v>qui</v>
      </c>
      <c r="E5" s="72" t="str">
        <f t="shared" si="1"/>
        <v>sex</v>
      </c>
      <c r="F5" s="72" t="str">
        <f t="shared" si="1"/>
        <v>sáb</v>
      </c>
      <c r="G5" s="72" t="str">
        <f t="shared" si="1"/>
        <v>dom</v>
      </c>
      <c r="H5" s="72" t="str">
        <f t="shared" si="1"/>
        <v>seg</v>
      </c>
      <c r="I5" s="72" t="str">
        <f t="shared" si="1"/>
        <v>ter</v>
      </c>
      <c r="J5" s="72" t="str">
        <f t="shared" si="1"/>
        <v>qua</v>
      </c>
      <c r="K5" s="72" t="str">
        <f t="shared" si="1"/>
        <v>qui</v>
      </c>
      <c r="L5" s="72" t="str">
        <f t="shared" si="1"/>
        <v>sex</v>
      </c>
      <c r="M5" s="72" t="str">
        <f t="shared" si="1"/>
        <v>sáb</v>
      </c>
      <c r="N5" s="72" t="str">
        <f t="shared" si="1"/>
        <v>dom</v>
      </c>
      <c r="O5" s="72" t="str">
        <f t="shared" si="1"/>
        <v>seg</v>
      </c>
      <c r="P5" s="72" t="str">
        <f t="shared" si="1"/>
        <v>ter</v>
      </c>
      <c r="Q5" s="72" t="str">
        <f t="shared" si="1"/>
        <v>qua</v>
      </c>
      <c r="R5" s="72" t="str">
        <f t="shared" si="1"/>
        <v>qui</v>
      </c>
      <c r="S5" s="72" t="str">
        <f t="shared" si="1"/>
        <v>sex</v>
      </c>
      <c r="T5" s="72" t="str">
        <f t="shared" si="1"/>
        <v>sáb</v>
      </c>
      <c r="U5" s="72" t="str">
        <f t="shared" si="1"/>
        <v>dom</v>
      </c>
      <c r="V5" s="72" t="str">
        <f t="shared" si="1"/>
        <v>seg</v>
      </c>
      <c r="W5" s="72" t="str">
        <f t="shared" si="1"/>
        <v>ter</v>
      </c>
      <c r="X5" s="72" t="str">
        <f t="shared" si="1"/>
        <v>qua</v>
      </c>
      <c r="Y5" s="72" t="str">
        <f t="shared" si="1"/>
        <v>qui</v>
      </c>
      <c r="Z5" s="72" t="str">
        <f t="shared" si="1"/>
        <v>sex</v>
      </c>
      <c r="AA5" s="72" t="str">
        <f t="shared" si="1"/>
        <v>sáb</v>
      </c>
      <c r="AB5" s="72" t="str">
        <f t="shared" si="1"/>
        <v>dom</v>
      </c>
      <c r="AC5" s="72" t="str">
        <f t="shared" si="1"/>
        <v>seg</v>
      </c>
      <c r="AD5" s="72" t="str">
        <f t="shared" si="1"/>
        <v>ter</v>
      </c>
      <c r="AE5" s="72" t="str">
        <f t="shared" si="1"/>
        <v>qua</v>
      </c>
      <c r="AF5" s="72" t="str">
        <f t="shared" si="1"/>
        <v>qui</v>
      </c>
      <c r="AG5" s="73" t="str">
        <f t="shared" si="1"/>
        <v>sex</v>
      </c>
      <c r="AH5" s="73" t="str">
        <f t="shared" si="1"/>
        <v>sáb</v>
      </c>
      <c r="AI5" s="26"/>
      <c r="AJ5" s="48" t="s">
        <v>21</v>
      </c>
    </row>
    <row r="6" spans="2:37" s="10" customFormat="1" x14ac:dyDescent="0.2">
      <c r="C6" s="16" t="s">
        <v>2</v>
      </c>
      <c r="D6" s="24" t="s">
        <v>21</v>
      </c>
      <c r="E6" s="24" t="s">
        <v>21</v>
      </c>
      <c r="F6" s="24" t="s">
        <v>21</v>
      </c>
      <c r="G6" s="24" t="s">
        <v>21</v>
      </c>
      <c r="H6" s="24" t="s">
        <v>21</v>
      </c>
      <c r="I6" s="24" t="s">
        <v>21</v>
      </c>
      <c r="J6" s="24" t="s">
        <v>21</v>
      </c>
      <c r="K6" s="24" t="s">
        <v>21</v>
      </c>
      <c r="L6" s="24" t="s">
        <v>21</v>
      </c>
      <c r="M6" s="24" t="s">
        <v>21</v>
      </c>
      <c r="N6" s="24" t="s">
        <v>21</v>
      </c>
      <c r="O6" s="24" t="s">
        <v>21</v>
      </c>
      <c r="P6" s="24" t="s">
        <v>21</v>
      </c>
      <c r="Q6" s="24" t="s">
        <v>21</v>
      </c>
      <c r="R6" s="24" t="s">
        <v>21</v>
      </c>
      <c r="S6" s="24" t="s">
        <v>21</v>
      </c>
      <c r="T6" s="24" t="s">
        <v>21</v>
      </c>
      <c r="U6" s="24" t="s">
        <v>21</v>
      </c>
      <c r="V6" s="24" t="s">
        <v>21</v>
      </c>
      <c r="W6" s="24" t="s">
        <v>21</v>
      </c>
      <c r="X6" s="24" t="s">
        <v>21</v>
      </c>
      <c r="Y6" s="24" t="s">
        <v>21</v>
      </c>
      <c r="Z6" s="24" t="s">
        <v>21</v>
      </c>
      <c r="AA6" s="24" t="s">
        <v>21</v>
      </c>
      <c r="AB6" s="24" t="s">
        <v>21</v>
      </c>
      <c r="AC6" s="24" t="s">
        <v>21</v>
      </c>
      <c r="AD6" s="24" t="s">
        <v>21</v>
      </c>
      <c r="AE6" s="24" t="s">
        <v>21</v>
      </c>
      <c r="AF6" s="24" t="s">
        <v>21</v>
      </c>
      <c r="AG6" s="25" t="s">
        <v>21</v>
      </c>
      <c r="AH6" s="25" t="s">
        <v>21</v>
      </c>
      <c r="AI6" s="28"/>
      <c r="AJ6" s="49" t="s">
        <v>2</v>
      </c>
    </row>
    <row r="7" spans="2:37" x14ac:dyDescent="0.2">
      <c r="C7" s="104" t="s">
        <v>25</v>
      </c>
      <c r="D7" s="40"/>
      <c r="E7" s="40"/>
      <c r="F7" s="40"/>
      <c r="G7" s="40"/>
      <c r="H7" s="40"/>
      <c r="I7" s="40"/>
      <c r="J7" s="40"/>
      <c r="K7" s="42"/>
      <c r="L7" s="40"/>
      <c r="M7" s="40"/>
      <c r="N7" s="40"/>
      <c r="O7" s="40"/>
      <c r="P7" s="40"/>
      <c r="Q7" s="40"/>
      <c r="R7" s="40"/>
      <c r="S7" s="40"/>
      <c r="T7" s="40"/>
      <c r="U7" s="40"/>
      <c r="V7" s="43"/>
      <c r="W7" s="40"/>
      <c r="X7" s="40"/>
      <c r="Y7" s="40"/>
      <c r="Z7" s="43"/>
      <c r="AA7" s="40"/>
      <c r="AB7" s="40"/>
      <c r="AC7" s="40"/>
      <c r="AD7" s="40"/>
      <c r="AE7" s="40"/>
      <c r="AF7" s="40"/>
      <c r="AG7" s="44"/>
      <c r="AH7" s="44"/>
      <c r="AI7" s="30"/>
      <c r="AJ7" s="67">
        <f t="shared" ref="AJ7:AJ14" si="2">SUM(D7:AH7)</f>
        <v>0</v>
      </c>
    </row>
    <row r="8" spans="2:37" x14ac:dyDescent="0.2">
      <c r="C8" s="104" t="s">
        <v>26</v>
      </c>
      <c r="D8" s="40"/>
      <c r="E8" s="40"/>
      <c r="F8" s="40"/>
      <c r="G8" s="42"/>
      <c r="H8" s="40"/>
      <c r="I8" s="40"/>
      <c r="J8" s="40"/>
      <c r="K8" s="129" t="s">
        <v>37</v>
      </c>
      <c r="L8" s="40"/>
      <c r="M8" s="40"/>
      <c r="N8" s="40"/>
      <c r="O8" s="40"/>
      <c r="P8" s="40"/>
      <c r="Q8" s="40"/>
      <c r="R8" s="40"/>
      <c r="S8" s="40"/>
      <c r="T8" s="40"/>
      <c r="U8" s="40"/>
      <c r="V8" s="43"/>
      <c r="W8" s="40"/>
      <c r="X8" s="40"/>
      <c r="Y8" s="40"/>
      <c r="Z8" s="43"/>
      <c r="AA8" s="40"/>
      <c r="AB8" s="40"/>
      <c r="AC8" s="40"/>
      <c r="AD8" s="40"/>
      <c r="AE8" s="40"/>
      <c r="AF8" s="40"/>
      <c r="AG8" s="44"/>
      <c r="AH8" s="44"/>
      <c r="AI8" s="30"/>
      <c r="AJ8" s="67">
        <f t="shared" si="2"/>
        <v>0</v>
      </c>
    </row>
    <row r="9" spans="2:37" x14ac:dyDescent="0.2">
      <c r="C9" s="104" t="s">
        <v>27</v>
      </c>
      <c r="D9" s="40"/>
      <c r="E9" s="40"/>
      <c r="F9" s="40"/>
      <c r="G9" s="42"/>
      <c r="H9" s="40"/>
      <c r="I9" s="40"/>
      <c r="J9" s="40"/>
      <c r="K9" s="42"/>
      <c r="L9" s="40"/>
      <c r="M9" s="40"/>
      <c r="N9" s="40"/>
      <c r="O9" s="40"/>
      <c r="P9" s="40"/>
      <c r="Q9" s="40"/>
      <c r="R9" s="40"/>
      <c r="S9" s="40"/>
      <c r="T9" s="40"/>
      <c r="U9" s="40"/>
      <c r="V9" s="43"/>
      <c r="W9" s="40"/>
      <c r="X9" s="40"/>
      <c r="Y9" s="40"/>
      <c r="Z9" s="43"/>
      <c r="AA9" s="40"/>
      <c r="AB9" s="40"/>
      <c r="AC9" s="40"/>
      <c r="AD9" s="40"/>
      <c r="AE9" s="40"/>
      <c r="AF9" s="40"/>
      <c r="AG9" s="44"/>
      <c r="AH9" s="44"/>
      <c r="AI9" s="30"/>
      <c r="AJ9" s="67">
        <f t="shared" si="2"/>
        <v>0</v>
      </c>
    </row>
    <row r="10" spans="2:37" x14ac:dyDescent="0.2">
      <c r="C10" s="104" t="s">
        <v>31</v>
      </c>
      <c r="D10" s="40"/>
      <c r="E10" s="40"/>
      <c r="F10" s="40"/>
      <c r="G10" s="42"/>
      <c r="H10" s="40"/>
      <c r="I10" s="40"/>
      <c r="J10" s="40"/>
      <c r="K10" s="42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3"/>
      <c r="W10" s="40"/>
      <c r="X10" s="40"/>
      <c r="Y10" s="40"/>
      <c r="Z10" s="43"/>
      <c r="AA10" s="40"/>
      <c r="AB10" s="40"/>
      <c r="AC10" s="40"/>
      <c r="AD10" s="40"/>
      <c r="AE10" s="40"/>
      <c r="AF10" s="40"/>
      <c r="AG10" s="44"/>
      <c r="AH10" s="44"/>
      <c r="AI10" s="30"/>
      <c r="AJ10" s="67">
        <f t="shared" si="2"/>
        <v>0</v>
      </c>
    </row>
    <row r="11" spans="2:37" x14ac:dyDescent="0.2">
      <c r="C11" s="104" t="s">
        <v>35</v>
      </c>
      <c r="D11" s="40"/>
      <c r="E11" s="40"/>
      <c r="F11" s="40"/>
      <c r="G11" s="42"/>
      <c r="H11" s="40"/>
      <c r="I11" s="40"/>
      <c r="J11" s="40"/>
      <c r="K11" s="42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3"/>
      <c r="W11" s="40"/>
      <c r="X11" s="40"/>
      <c r="Y11" s="40"/>
      <c r="Z11" s="43"/>
      <c r="AA11" s="40"/>
      <c r="AB11" s="40"/>
      <c r="AC11" s="40"/>
      <c r="AD11" s="40"/>
      <c r="AE11" s="40"/>
      <c r="AF11" s="40"/>
      <c r="AG11" s="44"/>
      <c r="AH11" s="44"/>
      <c r="AI11" s="30"/>
      <c r="AJ11" s="67">
        <f t="shared" si="2"/>
        <v>0</v>
      </c>
    </row>
    <row r="12" spans="2:37" x14ac:dyDescent="0.2">
      <c r="C12" s="104" t="s">
        <v>36</v>
      </c>
      <c r="D12" s="40"/>
      <c r="E12" s="40"/>
      <c r="F12" s="40"/>
      <c r="G12" s="42"/>
      <c r="H12" s="40"/>
      <c r="I12" s="40"/>
      <c r="J12" s="40"/>
      <c r="K12" s="42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3"/>
      <c r="W12" s="40"/>
      <c r="X12" s="40"/>
      <c r="Y12" s="40"/>
      <c r="Z12" s="43"/>
      <c r="AA12" s="40"/>
      <c r="AB12" s="40"/>
      <c r="AC12" s="40"/>
      <c r="AD12" s="40"/>
      <c r="AE12" s="40"/>
      <c r="AF12" s="40"/>
      <c r="AG12" s="44"/>
      <c r="AH12" s="44"/>
      <c r="AI12" s="30"/>
      <c r="AJ12" s="67">
        <f t="shared" si="2"/>
        <v>0</v>
      </c>
    </row>
    <row r="13" spans="2:37" x14ac:dyDescent="0.2">
      <c r="C13" s="104"/>
      <c r="D13" s="40"/>
      <c r="E13" s="40"/>
      <c r="F13" s="40"/>
      <c r="G13" s="42"/>
      <c r="H13" s="40"/>
      <c r="I13" s="40"/>
      <c r="J13" s="40"/>
      <c r="K13" s="42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3"/>
      <c r="W13" s="40"/>
      <c r="X13" s="40"/>
      <c r="Y13" s="40"/>
      <c r="Z13" s="43"/>
      <c r="AA13" s="40"/>
      <c r="AB13" s="40"/>
      <c r="AC13" s="40"/>
      <c r="AD13" s="40"/>
      <c r="AE13" s="40"/>
      <c r="AF13" s="40"/>
      <c r="AG13" s="44"/>
      <c r="AH13" s="44"/>
      <c r="AI13" s="30"/>
      <c r="AJ13" s="67">
        <f t="shared" si="2"/>
        <v>0</v>
      </c>
    </row>
    <row r="14" spans="2:37" s="10" customFormat="1" hidden="1" x14ac:dyDescent="0.2">
      <c r="C14" s="104"/>
      <c r="D14" s="36"/>
      <c r="E14" s="36"/>
      <c r="F14" s="36"/>
      <c r="G14" s="37"/>
      <c r="H14" s="36"/>
      <c r="I14" s="36"/>
      <c r="J14" s="36"/>
      <c r="K14" s="37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8"/>
      <c r="W14" s="36"/>
      <c r="X14" s="36"/>
      <c r="Y14" s="36"/>
      <c r="Z14" s="38"/>
      <c r="AA14" s="36"/>
      <c r="AB14" s="36"/>
      <c r="AC14" s="36"/>
      <c r="AD14" s="36"/>
      <c r="AE14" s="36"/>
      <c r="AF14" s="36"/>
      <c r="AG14" s="39"/>
      <c r="AH14" s="39"/>
      <c r="AI14" s="29"/>
      <c r="AJ14" s="67">
        <f t="shared" si="2"/>
        <v>0</v>
      </c>
    </row>
    <row r="15" spans="2:37" s="10" customFormat="1" ht="16" thickBot="1" x14ac:dyDescent="0.25">
      <c r="C15" s="8" t="s">
        <v>3</v>
      </c>
      <c r="D15" s="50">
        <f t="shared" ref="D15:AH15" si="3">SUM(D7:D14)</f>
        <v>0</v>
      </c>
      <c r="E15" s="50">
        <f t="shared" si="3"/>
        <v>0</v>
      </c>
      <c r="F15" s="50">
        <f t="shared" si="3"/>
        <v>0</v>
      </c>
      <c r="G15" s="51">
        <f t="shared" si="3"/>
        <v>0</v>
      </c>
      <c r="H15" s="50">
        <f t="shared" si="3"/>
        <v>0</v>
      </c>
      <c r="I15" s="50">
        <f t="shared" si="3"/>
        <v>0</v>
      </c>
      <c r="J15" s="50">
        <f t="shared" si="3"/>
        <v>0</v>
      </c>
      <c r="K15" s="51">
        <f t="shared" si="3"/>
        <v>0</v>
      </c>
      <c r="L15" s="50">
        <f t="shared" si="3"/>
        <v>0</v>
      </c>
      <c r="M15" s="50">
        <f t="shared" si="3"/>
        <v>0</v>
      </c>
      <c r="N15" s="50">
        <f t="shared" si="3"/>
        <v>0</v>
      </c>
      <c r="O15" s="50">
        <f t="shared" si="3"/>
        <v>0</v>
      </c>
      <c r="P15" s="50">
        <f t="shared" si="3"/>
        <v>0</v>
      </c>
      <c r="Q15" s="50">
        <f t="shared" si="3"/>
        <v>0</v>
      </c>
      <c r="R15" s="50">
        <f t="shared" si="3"/>
        <v>0</v>
      </c>
      <c r="S15" s="50">
        <f t="shared" si="3"/>
        <v>0</v>
      </c>
      <c r="T15" s="50">
        <f t="shared" si="3"/>
        <v>0</v>
      </c>
      <c r="U15" s="50">
        <f t="shared" si="3"/>
        <v>0</v>
      </c>
      <c r="V15" s="52">
        <f t="shared" si="3"/>
        <v>0</v>
      </c>
      <c r="W15" s="50">
        <f t="shared" si="3"/>
        <v>0</v>
      </c>
      <c r="X15" s="50">
        <f t="shared" si="3"/>
        <v>0</v>
      </c>
      <c r="Y15" s="50">
        <f t="shared" si="3"/>
        <v>0</v>
      </c>
      <c r="Z15" s="52">
        <f t="shared" si="3"/>
        <v>0</v>
      </c>
      <c r="AA15" s="50">
        <f t="shared" si="3"/>
        <v>0</v>
      </c>
      <c r="AB15" s="50">
        <f t="shared" si="3"/>
        <v>0</v>
      </c>
      <c r="AC15" s="50">
        <f t="shared" si="3"/>
        <v>0</v>
      </c>
      <c r="AD15" s="50">
        <f t="shared" si="3"/>
        <v>0</v>
      </c>
      <c r="AE15" s="50">
        <f t="shared" si="3"/>
        <v>0</v>
      </c>
      <c r="AF15" s="50">
        <f t="shared" si="3"/>
        <v>0</v>
      </c>
      <c r="AG15" s="53">
        <f t="shared" si="3"/>
        <v>0</v>
      </c>
      <c r="AH15" s="53">
        <f t="shared" si="3"/>
        <v>0</v>
      </c>
      <c r="AI15" s="31"/>
      <c r="AJ15" s="62">
        <f>SUM(D15:AH15)</f>
        <v>0</v>
      </c>
      <c r="AK15" s="41"/>
    </row>
    <row r="16" spans="2:37" s="10" customFormat="1" ht="6.75" customHeight="1" x14ac:dyDescent="0.2"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32"/>
      <c r="AJ16" s="63"/>
    </row>
    <row r="17" spans="3:36" x14ac:dyDescent="0.2">
      <c r="C17" s="23" t="s">
        <v>4</v>
      </c>
      <c r="D17" s="127">
        <f>D4</f>
        <v>44805</v>
      </c>
      <c r="E17" s="128">
        <f t="shared" ref="E17:AF17" si="4">E4</f>
        <v>44806</v>
      </c>
      <c r="F17" s="128">
        <f t="shared" si="4"/>
        <v>44807</v>
      </c>
      <c r="G17" s="128">
        <f t="shared" si="4"/>
        <v>44808</v>
      </c>
      <c r="H17" s="128">
        <f t="shared" si="4"/>
        <v>44809</v>
      </c>
      <c r="I17" s="128">
        <f t="shared" si="4"/>
        <v>44810</v>
      </c>
      <c r="J17" s="128">
        <f t="shared" si="4"/>
        <v>44811</v>
      </c>
      <c r="K17" s="128">
        <f t="shared" si="4"/>
        <v>44812</v>
      </c>
      <c r="L17" s="128">
        <f t="shared" si="4"/>
        <v>44813</v>
      </c>
      <c r="M17" s="128">
        <f t="shared" si="4"/>
        <v>44814</v>
      </c>
      <c r="N17" s="128">
        <f t="shared" si="4"/>
        <v>44815</v>
      </c>
      <c r="O17" s="128">
        <f t="shared" si="4"/>
        <v>44816</v>
      </c>
      <c r="P17" s="128">
        <f t="shared" si="4"/>
        <v>44817</v>
      </c>
      <c r="Q17" s="128">
        <f t="shared" si="4"/>
        <v>44818</v>
      </c>
      <c r="R17" s="128">
        <f t="shared" si="4"/>
        <v>44819</v>
      </c>
      <c r="S17" s="128">
        <f t="shared" si="4"/>
        <v>44820</v>
      </c>
      <c r="T17" s="128">
        <f t="shared" si="4"/>
        <v>44821</v>
      </c>
      <c r="U17" s="128">
        <f t="shared" si="4"/>
        <v>44822</v>
      </c>
      <c r="V17" s="128">
        <f t="shared" si="4"/>
        <v>44823</v>
      </c>
      <c r="W17" s="128">
        <f t="shared" si="4"/>
        <v>44824</v>
      </c>
      <c r="X17" s="128">
        <f t="shared" si="4"/>
        <v>44825</v>
      </c>
      <c r="Y17" s="128">
        <f t="shared" si="4"/>
        <v>44826</v>
      </c>
      <c r="Z17" s="128">
        <f t="shared" si="4"/>
        <v>44827</v>
      </c>
      <c r="AA17" s="128">
        <f t="shared" si="4"/>
        <v>44828</v>
      </c>
      <c r="AB17" s="128">
        <f t="shared" si="4"/>
        <v>44829</v>
      </c>
      <c r="AC17" s="128">
        <f t="shared" si="4"/>
        <v>44830</v>
      </c>
      <c r="AD17" s="128">
        <f t="shared" si="4"/>
        <v>44831</v>
      </c>
      <c r="AE17" s="128">
        <f t="shared" si="4"/>
        <v>44832</v>
      </c>
      <c r="AF17" s="128">
        <f t="shared" si="4"/>
        <v>44833</v>
      </c>
      <c r="AG17" s="126">
        <f t="shared" ref="AG17:AH17" si="5">AG4</f>
        <v>44834</v>
      </c>
      <c r="AH17" s="126">
        <f t="shared" si="5"/>
        <v>44835</v>
      </c>
      <c r="AI17" s="15"/>
      <c r="AJ17" s="64" t="s">
        <v>24</v>
      </c>
    </row>
    <row r="18" spans="3:36" x14ac:dyDescent="0.2">
      <c r="C18" s="105"/>
      <c r="D18" s="40"/>
      <c r="E18" s="40"/>
      <c r="F18" s="40"/>
      <c r="G18" s="42"/>
      <c r="H18" s="40"/>
      <c r="I18" s="40"/>
      <c r="J18" s="40"/>
      <c r="K18" s="42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3"/>
      <c r="W18" s="40"/>
      <c r="X18" s="40"/>
      <c r="Y18" s="40"/>
      <c r="Z18" s="43"/>
      <c r="AA18" s="40"/>
      <c r="AB18" s="40"/>
      <c r="AC18" s="40"/>
      <c r="AD18" s="40"/>
      <c r="AE18" s="40"/>
      <c r="AF18" s="40"/>
      <c r="AG18" s="44"/>
      <c r="AH18" s="44"/>
      <c r="AI18" s="33"/>
      <c r="AJ18" s="68">
        <f t="shared" ref="AJ18:AJ74" si="6">SUM(D18:AH18)</f>
        <v>0</v>
      </c>
    </row>
    <row r="19" spans="3:36" x14ac:dyDescent="0.2">
      <c r="C19" s="105"/>
      <c r="D19" s="40"/>
      <c r="E19" s="40"/>
      <c r="F19" s="40"/>
      <c r="G19" s="42"/>
      <c r="H19" s="40"/>
      <c r="I19" s="40"/>
      <c r="J19" s="40"/>
      <c r="K19" s="42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3"/>
      <c r="W19" s="40"/>
      <c r="X19" s="40"/>
      <c r="Y19" s="40"/>
      <c r="Z19" s="43"/>
      <c r="AA19" s="40"/>
      <c r="AB19" s="40"/>
      <c r="AC19" s="40"/>
      <c r="AD19" s="40"/>
      <c r="AE19" s="40"/>
      <c r="AF19" s="40"/>
      <c r="AG19" s="44"/>
      <c r="AH19" s="44"/>
      <c r="AI19" s="33"/>
      <c r="AJ19" s="68">
        <f t="shared" si="6"/>
        <v>0</v>
      </c>
    </row>
    <row r="20" spans="3:36" x14ac:dyDescent="0.2">
      <c r="C20" s="105"/>
      <c r="D20" s="40"/>
      <c r="E20" s="40"/>
      <c r="F20" s="40"/>
      <c r="G20" s="42"/>
      <c r="H20" s="40"/>
      <c r="I20" s="40"/>
      <c r="J20" s="40"/>
      <c r="K20" s="42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3"/>
      <c r="W20" s="40"/>
      <c r="X20" s="40"/>
      <c r="Y20" s="40"/>
      <c r="Z20" s="43"/>
      <c r="AA20" s="40"/>
      <c r="AB20" s="40"/>
      <c r="AC20" s="40"/>
      <c r="AD20" s="40"/>
      <c r="AE20" s="40"/>
      <c r="AF20" s="40"/>
      <c r="AG20" s="44"/>
      <c r="AH20" s="44"/>
      <c r="AI20" s="33"/>
      <c r="AJ20" s="68">
        <f t="shared" si="6"/>
        <v>0</v>
      </c>
    </row>
    <row r="21" spans="3:36" x14ac:dyDescent="0.2">
      <c r="C21" s="105"/>
      <c r="D21" s="40"/>
      <c r="E21" s="40"/>
      <c r="F21" s="40"/>
      <c r="G21" s="42"/>
      <c r="H21" s="40"/>
      <c r="I21" s="40"/>
      <c r="J21" s="40"/>
      <c r="K21" s="42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3"/>
      <c r="W21" s="40"/>
      <c r="X21" s="40"/>
      <c r="Y21" s="40"/>
      <c r="Z21" s="43"/>
      <c r="AA21" s="40"/>
      <c r="AB21" s="40"/>
      <c r="AC21" s="40"/>
      <c r="AD21" s="40"/>
      <c r="AE21" s="40"/>
      <c r="AF21" s="40"/>
      <c r="AG21" s="44"/>
      <c r="AH21" s="44"/>
      <c r="AI21" s="33"/>
      <c r="AJ21" s="68">
        <f t="shared" si="6"/>
        <v>0</v>
      </c>
    </row>
    <row r="22" spans="3:36" x14ac:dyDescent="0.2">
      <c r="C22" s="105"/>
      <c r="D22" s="40"/>
      <c r="E22" s="40"/>
      <c r="F22" s="40"/>
      <c r="G22" s="42"/>
      <c r="H22" s="40"/>
      <c r="I22" s="40"/>
      <c r="J22" s="40"/>
      <c r="K22" s="42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3"/>
      <c r="W22" s="40"/>
      <c r="X22" s="40"/>
      <c r="Y22" s="40"/>
      <c r="Z22" s="43"/>
      <c r="AA22" s="40"/>
      <c r="AB22" s="40"/>
      <c r="AC22" s="40"/>
      <c r="AD22" s="40"/>
      <c r="AE22" s="40"/>
      <c r="AF22" s="40"/>
      <c r="AG22" s="44"/>
      <c r="AH22" s="44"/>
      <c r="AI22" s="33"/>
      <c r="AJ22" s="68">
        <f t="shared" si="6"/>
        <v>0</v>
      </c>
    </row>
    <row r="23" spans="3:36" x14ac:dyDescent="0.2">
      <c r="C23" s="105"/>
      <c r="D23" s="40"/>
      <c r="E23" s="40"/>
      <c r="F23" s="40"/>
      <c r="G23" s="42"/>
      <c r="H23" s="40"/>
      <c r="I23" s="40"/>
      <c r="J23" s="40"/>
      <c r="K23" s="42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3"/>
      <c r="W23" s="40"/>
      <c r="X23" s="40"/>
      <c r="Y23" s="40"/>
      <c r="Z23" s="43"/>
      <c r="AA23" s="40"/>
      <c r="AB23" s="40"/>
      <c r="AC23" s="40"/>
      <c r="AD23" s="40"/>
      <c r="AE23" s="40"/>
      <c r="AF23" s="40"/>
      <c r="AG23" s="44"/>
      <c r="AH23" s="44"/>
      <c r="AI23" s="33"/>
      <c r="AJ23" s="68">
        <f t="shared" si="6"/>
        <v>0</v>
      </c>
    </row>
    <row r="24" spans="3:36" x14ac:dyDescent="0.2">
      <c r="C24" s="105"/>
      <c r="D24" s="40"/>
      <c r="E24" s="40"/>
      <c r="F24" s="40"/>
      <c r="G24" s="42"/>
      <c r="H24" s="40"/>
      <c r="I24" s="40"/>
      <c r="J24" s="40"/>
      <c r="K24" s="42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3"/>
      <c r="W24" s="40"/>
      <c r="X24" s="40"/>
      <c r="Y24" s="40"/>
      <c r="Z24" s="43"/>
      <c r="AA24" s="40"/>
      <c r="AB24" s="40"/>
      <c r="AC24" s="40"/>
      <c r="AD24" s="40"/>
      <c r="AE24" s="40"/>
      <c r="AF24" s="40"/>
      <c r="AG24" s="44"/>
      <c r="AH24" s="44"/>
      <c r="AI24" s="33"/>
      <c r="AJ24" s="68">
        <f t="shared" si="6"/>
        <v>0</v>
      </c>
    </row>
    <row r="25" spans="3:36" x14ac:dyDescent="0.2">
      <c r="C25" s="105"/>
      <c r="D25" s="40"/>
      <c r="E25" s="40"/>
      <c r="F25" s="40"/>
      <c r="G25" s="42"/>
      <c r="H25" s="40"/>
      <c r="I25" s="40"/>
      <c r="J25" s="40"/>
      <c r="K25" s="42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3"/>
      <c r="W25" s="40"/>
      <c r="X25" s="40"/>
      <c r="Y25" s="40"/>
      <c r="Z25" s="43"/>
      <c r="AA25" s="40"/>
      <c r="AB25" s="40"/>
      <c r="AC25" s="40"/>
      <c r="AD25" s="40"/>
      <c r="AE25" s="40"/>
      <c r="AF25" s="40"/>
      <c r="AG25" s="44"/>
      <c r="AH25" s="44"/>
      <c r="AI25" s="33"/>
      <c r="AJ25" s="68">
        <f t="shared" si="6"/>
        <v>0</v>
      </c>
    </row>
    <row r="26" spans="3:36" x14ac:dyDescent="0.2">
      <c r="C26" s="105"/>
      <c r="D26" s="40"/>
      <c r="E26" s="40"/>
      <c r="F26" s="40"/>
      <c r="G26" s="42"/>
      <c r="H26" s="40"/>
      <c r="I26" s="40"/>
      <c r="J26" s="40"/>
      <c r="K26" s="42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3"/>
      <c r="W26" s="40"/>
      <c r="X26" s="40"/>
      <c r="Y26" s="40"/>
      <c r="Z26" s="43"/>
      <c r="AA26" s="40"/>
      <c r="AB26" s="40"/>
      <c r="AC26" s="40"/>
      <c r="AD26" s="40"/>
      <c r="AE26" s="40"/>
      <c r="AF26" s="40"/>
      <c r="AG26" s="44"/>
      <c r="AH26" s="44"/>
      <c r="AI26" s="34"/>
      <c r="AJ26" s="68">
        <f t="shared" si="6"/>
        <v>0</v>
      </c>
    </row>
    <row r="27" spans="3:36" x14ac:dyDescent="0.2">
      <c r="C27" s="105"/>
      <c r="D27" s="40"/>
      <c r="E27" s="40"/>
      <c r="F27" s="40"/>
      <c r="G27" s="42"/>
      <c r="H27" s="40"/>
      <c r="I27" s="40"/>
      <c r="J27" s="40"/>
      <c r="K27" s="42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3"/>
      <c r="W27" s="40"/>
      <c r="X27" s="40"/>
      <c r="Y27" s="40"/>
      <c r="Z27" s="43"/>
      <c r="AA27" s="40"/>
      <c r="AB27" s="40"/>
      <c r="AC27" s="40"/>
      <c r="AD27" s="40"/>
      <c r="AE27" s="40"/>
      <c r="AF27" s="40"/>
      <c r="AG27" s="44"/>
      <c r="AH27" s="44"/>
      <c r="AI27" s="34"/>
      <c r="AJ27" s="68">
        <f t="shared" si="6"/>
        <v>0</v>
      </c>
    </row>
    <row r="28" spans="3:36" x14ac:dyDescent="0.2">
      <c r="C28" s="105"/>
      <c r="D28" s="40"/>
      <c r="E28" s="40"/>
      <c r="F28" s="40"/>
      <c r="G28" s="42"/>
      <c r="H28" s="40"/>
      <c r="I28" s="40"/>
      <c r="J28" s="40"/>
      <c r="K28" s="42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3"/>
      <c r="W28" s="40"/>
      <c r="X28" s="40"/>
      <c r="Y28" s="40"/>
      <c r="Z28" s="43"/>
      <c r="AA28" s="40"/>
      <c r="AB28" s="40"/>
      <c r="AC28" s="40"/>
      <c r="AD28" s="40"/>
      <c r="AE28" s="40"/>
      <c r="AF28" s="40"/>
      <c r="AG28" s="44"/>
      <c r="AH28" s="44"/>
      <c r="AI28" s="33"/>
      <c r="AJ28" s="68">
        <f t="shared" si="6"/>
        <v>0</v>
      </c>
    </row>
    <row r="29" spans="3:36" x14ac:dyDescent="0.2">
      <c r="C29" s="105"/>
      <c r="D29" s="40"/>
      <c r="E29" s="40"/>
      <c r="F29" s="40"/>
      <c r="G29" s="42"/>
      <c r="H29" s="40"/>
      <c r="I29" s="40"/>
      <c r="J29" s="40"/>
      <c r="K29" s="42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3"/>
      <c r="W29" s="40"/>
      <c r="X29" s="40"/>
      <c r="Y29" s="40"/>
      <c r="Z29" s="43"/>
      <c r="AA29" s="40"/>
      <c r="AB29" s="40"/>
      <c r="AC29" s="40"/>
      <c r="AD29" s="40"/>
      <c r="AE29" s="40"/>
      <c r="AF29" s="40"/>
      <c r="AG29" s="44"/>
      <c r="AH29" s="44"/>
      <c r="AI29" s="33"/>
      <c r="AJ29" s="68">
        <f t="shared" si="6"/>
        <v>0</v>
      </c>
    </row>
    <row r="30" spans="3:36" x14ac:dyDescent="0.2">
      <c r="C30" s="105"/>
      <c r="D30" s="40"/>
      <c r="E30" s="40"/>
      <c r="F30" s="40"/>
      <c r="G30" s="42"/>
      <c r="H30" s="40"/>
      <c r="I30" s="40"/>
      <c r="J30" s="40"/>
      <c r="K30" s="42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3"/>
      <c r="W30" s="40"/>
      <c r="X30" s="40"/>
      <c r="Y30" s="40"/>
      <c r="Z30" s="43"/>
      <c r="AA30" s="40"/>
      <c r="AB30" s="40"/>
      <c r="AC30" s="40"/>
      <c r="AD30" s="40"/>
      <c r="AE30" s="40"/>
      <c r="AF30" s="40"/>
      <c r="AG30" s="44"/>
      <c r="AH30" s="44"/>
      <c r="AI30" s="33"/>
      <c r="AJ30" s="68">
        <f t="shared" si="6"/>
        <v>0</v>
      </c>
    </row>
    <row r="31" spans="3:36" x14ac:dyDescent="0.2">
      <c r="C31" s="105"/>
      <c r="D31" s="40"/>
      <c r="E31" s="40"/>
      <c r="F31" s="40"/>
      <c r="G31" s="42"/>
      <c r="H31" s="40"/>
      <c r="I31" s="40"/>
      <c r="J31" s="40"/>
      <c r="K31" s="42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3"/>
      <c r="W31" s="40"/>
      <c r="X31" s="40"/>
      <c r="Y31" s="40"/>
      <c r="Z31" s="43"/>
      <c r="AA31" s="40"/>
      <c r="AB31" s="40"/>
      <c r="AC31" s="40"/>
      <c r="AD31" s="40"/>
      <c r="AE31" s="40"/>
      <c r="AF31" s="40"/>
      <c r="AG31" s="44"/>
      <c r="AH31" s="44"/>
      <c r="AI31" s="33"/>
      <c r="AJ31" s="68">
        <f t="shared" si="6"/>
        <v>0</v>
      </c>
    </row>
    <row r="32" spans="3:36" x14ac:dyDescent="0.2">
      <c r="C32" s="105"/>
      <c r="D32" s="40"/>
      <c r="E32" s="40"/>
      <c r="F32" s="40"/>
      <c r="G32" s="42"/>
      <c r="H32" s="40"/>
      <c r="I32" s="40"/>
      <c r="J32" s="40"/>
      <c r="K32" s="42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3"/>
      <c r="W32" s="40"/>
      <c r="X32" s="40"/>
      <c r="Y32" s="40"/>
      <c r="Z32" s="43"/>
      <c r="AA32" s="40"/>
      <c r="AB32" s="40"/>
      <c r="AC32" s="40"/>
      <c r="AD32" s="40"/>
      <c r="AE32" s="40"/>
      <c r="AF32" s="40"/>
      <c r="AG32" s="44"/>
      <c r="AH32" s="44"/>
      <c r="AI32" s="33"/>
      <c r="AJ32" s="68">
        <f t="shared" si="6"/>
        <v>0</v>
      </c>
    </row>
    <row r="33" spans="3:36" x14ac:dyDescent="0.2">
      <c r="C33" s="105"/>
      <c r="D33" s="40"/>
      <c r="E33" s="40"/>
      <c r="F33" s="40"/>
      <c r="G33" s="42"/>
      <c r="H33" s="40"/>
      <c r="I33" s="40"/>
      <c r="J33" s="40"/>
      <c r="K33" s="42"/>
      <c r="L33" s="40"/>
      <c r="M33" s="121"/>
      <c r="N33" s="40"/>
      <c r="O33" s="40"/>
      <c r="P33" s="40"/>
      <c r="Q33" s="40"/>
      <c r="R33" s="40"/>
      <c r="S33" s="40"/>
      <c r="T33" s="40"/>
      <c r="U33" s="40"/>
      <c r="V33" s="43"/>
      <c r="W33" s="40"/>
      <c r="X33" s="40"/>
      <c r="Y33" s="40"/>
      <c r="Z33" s="43"/>
      <c r="AA33" s="40"/>
      <c r="AB33" s="40"/>
      <c r="AC33" s="40"/>
      <c r="AD33" s="40"/>
      <c r="AE33" s="40"/>
      <c r="AF33" s="40"/>
      <c r="AG33" s="44"/>
      <c r="AH33" s="44"/>
      <c r="AI33" s="33"/>
      <c r="AJ33" s="68">
        <f t="shared" si="6"/>
        <v>0</v>
      </c>
    </row>
    <row r="34" spans="3:36" x14ac:dyDescent="0.2">
      <c r="C34" s="105"/>
      <c r="D34" s="40"/>
      <c r="E34" s="40"/>
      <c r="F34" s="40"/>
      <c r="G34" s="42"/>
      <c r="H34" s="40"/>
      <c r="I34" s="40"/>
      <c r="J34" s="40"/>
      <c r="K34" s="42"/>
      <c r="L34" s="40"/>
      <c r="M34" s="121"/>
      <c r="N34" s="40"/>
      <c r="O34" s="40"/>
      <c r="P34" s="40"/>
      <c r="Q34" s="40"/>
      <c r="R34" s="40"/>
      <c r="S34" s="40"/>
      <c r="T34" s="40"/>
      <c r="U34" s="40"/>
      <c r="V34" s="43"/>
      <c r="W34" s="40"/>
      <c r="X34" s="40"/>
      <c r="Y34" s="40"/>
      <c r="Z34" s="43"/>
      <c r="AA34" s="40"/>
      <c r="AB34" s="40"/>
      <c r="AC34" s="40"/>
      <c r="AD34" s="40"/>
      <c r="AE34" s="40"/>
      <c r="AF34" s="40"/>
      <c r="AG34" s="44"/>
      <c r="AH34" s="44"/>
      <c r="AI34" s="33"/>
      <c r="AJ34" s="68">
        <f t="shared" si="6"/>
        <v>0</v>
      </c>
    </row>
    <row r="35" spans="3:36" x14ac:dyDescent="0.2">
      <c r="C35" s="105"/>
      <c r="D35" s="40"/>
      <c r="E35" s="40"/>
      <c r="F35" s="40"/>
      <c r="G35" s="42"/>
      <c r="H35" s="40"/>
      <c r="I35" s="40"/>
      <c r="J35" s="40"/>
      <c r="K35" s="42"/>
      <c r="L35" s="40"/>
      <c r="M35" s="121"/>
      <c r="N35" s="40"/>
      <c r="O35" s="40"/>
      <c r="P35" s="40"/>
      <c r="Q35" s="40"/>
      <c r="R35" s="40"/>
      <c r="S35" s="40"/>
      <c r="T35" s="40"/>
      <c r="U35" s="40"/>
      <c r="V35" s="43"/>
      <c r="W35" s="40"/>
      <c r="X35" s="40"/>
      <c r="Y35" s="40"/>
      <c r="Z35" s="43"/>
      <c r="AA35" s="40"/>
      <c r="AB35" s="40"/>
      <c r="AC35" s="40"/>
      <c r="AD35" s="40"/>
      <c r="AE35" s="40"/>
      <c r="AF35" s="40"/>
      <c r="AG35" s="44"/>
      <c r="AH35" s="44"/>
      <c r="AI35" s="33"/>
      <c r="AJ35" s="68">
        <f t="shared" ref="AJ35:AJ49" si="7">SUM(D35:AH35)</f>
        <v>0</v>
      </c>
    </row>
    <row r="36" spans="3:36" x14ac:dyDescent="0.2">
      <c r="C36" s="105"/>
      <c r="D36" s="40"/>
      <c r="E36" s="40"/>
      <c r="F36" s="40"/>
      <c r="G36" s="42"/>
      <c r="H36" s="40"/>
      <c r="I36" s="40"/>
      <c r="J36" s="40"/>
      <c r="K36" s="42"/>
      <c r="L36" s="40"/>
      <c r="M36" s="121"/>
      <c r="N36" s="40"/>
      <c r="O36" s="40"/>
      <c r="P36" s="40"/>
      <c r="Q36" s="40"/>
      <c r="R36" s="40"/>
      <c r="S36" s="40"/>
      <c r="T36" s="40"/>
      <c r="U36" s="40"/>
      <c r="V36" s="43"/>
      <c r="W36" s="40"/>
      <c r="X36" s="40"/>
      <c r="Y36" s="40"/>
      <c r="Z36" s="43"/>
      <c r="AA36" s="40"/>
      <c r="AB36" s="40"/>
      <c r="AC36" s="40"/>
      <c r="AD36" s="40"/>
      <c r="AE36" s="40"/>
      <c r="AF36" s="40"/>
      <c r="AG36" s="44"/>
      <c r="AH36" s="44"/>
      <c r="AI36" s="33"/>
      <c r="AJ36" s="68">
        <f t="shared" si="7"/>
        <v>0</v>
      </c>
    </row>
    <row r="37" spans="3:36" x14ac:dyDescent="0.2">
      <c r="C37" s="105"/>
      <c r="D37" s="40"/>
      <c r="E37" s="40"/>
      <c r="F37" s="40"/>
      <c r="G37" s="42"/>
      <c r="H37" s="40"/>
      <c r="I37" s="40"/>
      <c r="J37" s="40"/>
      <c r="K37" s="42"/>
      <c r="L37" s="40"/>
      <c r="M37" s="121"/>
      <c r="N37" s="40"/>
      <c r="O37" s="40"/>
      <c r="P37" s="40"/>
      <c r="Q37" s="40"/>
      <c r="R37" s="40"/>
      <c r="S37" s="40"/>
      <c r="T37" s="40"/>
      <c r="U37" s="40"/>
      <c r="V37" s="43"/>
      <c r="W37" s="40"/>
      <c r="X37" s="40"/>
      <c r="Y37" s="40"/>
      <c r="Z37" s="43"/>
      <c r="AA37" s="40"/>
      <c r="AB37" s="40"/>
      <c r="AC37" s="40"/>
      <c r="AD37" s="40"/>
      <c r="AE37" s="40"/>
      <c r="AF37" s="40"/>
      <c r="AG37" s="44"/>
      <c r="AH37" s="44"/>
      <c r="AI37" s="33"/>
      <c r="AJ37" s="68">
        <f t="shared" si="7"/>
        <v>0</v>
      </c>
    </row>
    <row r="38" spans="3:36" x14ac:dyDescent="0.2">
      <c r="C38" s="105"/>
      <c r="D38" s="40"/>
      <c r="E38" s="40"/>
      <c r="F38" s="40"/>
      <c r="G38" s="42"/>
      <c r="H38" s="40"/>
      <c r="I38" s="40"/>
      <c r="J38" s="40"/>
      <c r="K38" s="42"/>
      <c r="L38" s="40"/>
      <c r="M38" s="121"/>
      <c r="N38" s="40"/>
      <c r="O38" s="40"/>
      <c r="P38" s="40"/>
      <c r="Q38" s="40"/>
      <c r="R38" s="40"/>
      <c r="S38" s="40"/>
      <c r="T38" s="40"/>
      <c r="U38" s="40"/>
      <c r="V38" s="43"/>
      <c r="W38" s="40"/>
      <c r="X38" s="40"/>
      <c r="Y38" s="40"/>
      <c r="Z38" s="43"/>
      <c r="AA38" s="40"/>
      <c r="AB38" s="40"/>
      <c r="AC38" s="40"/>
      <c r="AD38" s="40"/>
      <c r="AE38" s="40"/>
      <c r="AF38" s="40"/>
      <c r="AG38" s="44"/>
      <c r="AH38" s="44"/>
      <c r="AI38" s="33"/>
      <c r="AJ38" s="68">
        <f t="shared" si="7"/>
        <v>0</v>
      </c>
    </row>
    <row r="39" spans="3:36" x14ac:dyDescent="0.2">
      <c r="C39" s="105"/>
      <c r="D39" s="40"/>
      <c r="E39" s="40"/>
      <c r="F39" s="40"/>
      <c r="G39" s="42"/>
      <c r="H39" s="40"/>
      <c r="I39" s="40"/>
      <c r="J39" s="40"/>
      <c r="K39" s="42"/>
      <c r="L39" s="40"/>
      <c r="M39" s="121"/>
      <c r="N39" s="40"/>
      <c r="O39" s="40"/>
      <c r="P39" s="40"/>
      <c r="Q39" s="40"/>
      <c r="R39" s="40"/>
      <c r="S39" s="40"/>
      <c r="T39" s="40"/>
      <c r="U39" s="40"/>
      <c r="V39" s="43"/>
      <c r="W39" s="40"/>
      <c r="X39" s="40"/>
      <c r="Y39" s="40"/>
      <c r="Z39" s="43"/>
      <c r="AA39" s="40"/>
      <c r="AB39" s="40"/>
      <c r="AC39" s="40"/>
      <c r="AD39" s="40"/>
      <c r="AE39" s="40"/>
      <c r="AF39" s="40"/>
      <c r="AG39" s="44"/>
      <c r="AH39" s="44"/>
      <c r="AI39" s="33"/>
      <c r="AJ39" s="68">
        <f t="shared" si="7"/>
        <v>0</v>
      </c>
    </row>
    <row r="40" spans="3:36" x14ac:dyDescent="0.2">
      <c r="C40" s="105"/>
      <c r="D40" s="40"/>
      <c r="E40" s="40"/>
      <c r="F40" s="40"/>
      <c r="G40" s="42"/>
      <c r="H40" s="40"/>
      <c r="I40" s="40"/>
      <c r="J40" s="40"/>
      <c r="K40" s="42"/>
      <c r="L40" s="40"/>
      <c r="M40" s="121"/>
      <c r="N40" s="40"/>
      <c r="O40" s="40"/>
      <c r="P40" s="40"/>
      <c r="Q40" s="40"/>
      <c r="R40" s="40"/>
      <c r="S40" s="40"/>
      <c r="T40" s="40"/>
      <c r="U40" s="40"/>
      <c r="V40" s="42"/>
      <c r="W40" s="40"/>
      <c r="X40" s="40"/>
      <c r="Y40" s="40"/>
      <c r="Z40" s="43"/>
      <c r="AA40" s="40"/>
      <c r="AB40" s="40"/>
      <c r="AC40" s="40"/>
      <c r="AD40" s="40"/>
      <c r="AE40" s="40"/>
      <c r="AF40" s="40"/>
      <c r="AG40" s="44"/>
      <c r="AH40" s="44"/>
      <c r="AI40" s="33"/>
      <c r="AJ40" s="68">
        <f t="shared" si="7"/>
        <v>0</v>
      </c>
    </row>
    <row r="41" spans="3:36" x14ac:dyDescent="0.2">
      <c r="C41" s="105"/>
      <c r="D41" s="40"/>
      <c r="E41" s="40"/>
      <c r="F41" s="40"/>
      <c r="G41" s="42"/>
      <c r="H41" s="40"/>
      <c r="I41" s="40"/>
      <c r="J41" s="40"/>
      <c r="K41" s="42"/>
      <c r="L41" s="40"/>
      <c r="M41" s="121"/>
      <c r="N41" s="40"/>
      <c r="O41" s="40"/>
      <c r="P41" s="40"/>
      <c r="Q41" s="40"/>
      <c r="R41" s="40"/>
      <c r="S41" s="40"/>
      <c r="T41" s="40"/>
      <c r="U41" s="40"/>
      <c r="V41" s="43"/>
      <c r="W41" s="40"/>
      <c r="X41" s="40"/>
      <c r="Y41" s="40"/>
      <c r="Z41" s="43"/>
      <c r="AA41" s="40"/>
      <c r="AB41" s="40"/>
      <c r="AC41" s="40"/>
      <c r="AD41" s="40"/>
      <c r="AE41" s="40"/>
      <c r="AF41" s="40"/>
      <c r="AG41" s="44"/>
      <c r="AH41" s="44"/>
      <c r="AI41" s="33"/>
      <c r="AJ41" s="68">
        <f t="shared" si="7"/>
        <v>0</v>
      </c>
    </row>
    <row r="42" spans="3:36" x14ac:dyDescent="0.2">
      <c r="C42" s="105"/>
      <c r="D42" s="40"/>
      <c r="E42" s="40"/>
      <c r="F42" s="40"/>
      <c r="G42" s="42"/>
      <c r="H42" s="40"/>
      <c r="I42" s="40"/>
      <c r="J42" s="40"/>
      <c r="K42" s="42"/>
      <c r="L42" s="40"/>
      <c r="M42" s="121"/>
      <c r="N42" s="40"/>
      <c r="O42" s="40"/>
      <c r="P42" s="40"/>
      <c r="Q42" s="40"/>
      <c r="R42" s="40"/>
      <c r="S42" s="40"/>
      <c r="T42" s="40"/>
      <c r="U42" s="40"/>
      <c r="V42" s="43"/>
      <c r="W42" s="40"/>
      <c r="X42" s="40"/>
      <c r="Y42" s="40"/>
      <c r="Z42" s="43"/>
      <c r="AA42" s="40"/>
      <c r="AB42" s="40"/>
      <c r="AC42" s="40"/>
      <c r="AD42" s="40"/>
      <c r="AE42" s="40"/>
      <c r="AF42" s="40"/>
      <c r="AG42" s="44"/>
      <c r="AH42" s="44"/>
      <c r="AI42" s="33"/>
      <c r="AJ42" s="68">
        <f t="shared" si="7"/>
        <v>0</v>
      </c>
    </row>
    <row r="43" spans="3:36" x14ac:dyDescent="0.2">
      <c r="C43" s="105"/>
      <c r="D43" s="40"/>
      <c r="E43" s="40"/>
      <c r="F43" s="40"/>
      <c r="G43" s="42"/>
      <c r="H43" s="40"/>
      <c r="I43" s="40"/>
      <c r="J43" s="40"/>
      <c r="K43" s="42"/>
      <c r="L43" s="40"/>
      <c r="M43" s="121"/>
      <c r="N43" s="40"/>
      <c r="O43" s="40"/>
      <c r="P43" s="40"/>
      <c r="Q43" s="40"/>
      <c r="R43" s="40"/>
      <c r="S43" s="40"/>
      <c r="T43" s="40"/>
      <c r="U43" s="40"/>
      <c r="V43" s="43"/>
      <c r="W43" s="40"/>
      <c r="X43" s="40"/>
      <c r="Y43" s="40"/>
      <c r="Z43" s="43"/>
      <c r="AA43" s="40"/>
      <c r="AB43" s="40"/>
      <c r="AC43" s="40"/>
      <c r="AD43" s="40"/>
      <c r="AE43" s="40"/>
      <c r="AF43" s="40"/>
      <c r="AG43" s="44"/>
      <c r="AH43" s="44"/>
      <c r="AI43" s="33"/>
      <c r="AJ43" s="68">
        <f t="shared" si="7"/>
        <v>0</v>
      </c>
    </row>
    <row r="44" spans="3:36" x14ac:dyDescent="0.2">
      <c r="C44" s="105"/>
      <c r="D44" s="40"/>
      <c r="E44" s="40"/>
      <c r="F44" s="40"/>
      <c r="G44" s="42"/>
      <c r="H44" s="40"/>
      <c r="I44" s="40"/>
      <c r="J44" s="40"/>
      <c r="K44" s="42"/>
      <c r="L44" s="40"/>
      <c r="M44" s="121"/>
      <c r="N44" s="40"/>
      <c r="O44" s="40"/>
      <c r="P44" s="40"/>
      <c r="Q44" s="40"/>
      <c r="R44" s="40"/>
      <c r="S44" s="40"/>
      <c r="T44" s="40"/>
      <c r="U44" s="40"/>
      <c r="V44" s="43"/>
      <c r="W44" s="40"/>
      <c r="X44" s="40"/>
      <c r="Y44" s="40"/>
      <c r="Z44" s="43"/>
      <c r="AA44" s="40"/>
      <c r="AB44" s="40"/>
      <c r="AC44" s="40"/>
      <c r="AD44" s="40"/>
      <c r="AE44" s="40"/>
      <c r="AF44" s="40"/>
      <c r="AG44" s="44"/>
      <c r="AH44" s="44"/>
      <c r="AI44" s="33"/>
      <c r="AJ44" s="68">
        <f t="shared" si="7"/>
        <v>0</v>
      </c>
    </row>
    <row r="45" spans="3:36" x14ac:dyDescent="0.2">
      <c r="C45" s="105"/>
      <c r="D45" s="40"/>
      <c r="E45" s="40"/>
      <c r="F45" s="40"/>
      <c r="G45" s="42"/>
      <c r="H45" s="40"/>
      <c r="I45" s="40"/>
      <c r="J45" s="40"/>
      <c r="K45" s="42"/>
      <c r="L45" s="40"/>
      <c r="M45" s="121"/>
      <c r="N45" s="40"/>
      <c r="O45" s="40"/>
      <c r="P45" s="40"/>
      <c r="Q45" s="40"/>
      <c r="R45" s="40"/>
      <c r="S45" s="40"/>
      <c r="T45" s="40"/>
      <c r="U45" s="40"/>
      <c r="V45" s="43"/>
      <c r="W45" s="40"/>
      <c r="X45" s="40"/>
      <c r="Y45" s="40"/>
      <c r="Z45" s="43"/>
      <c r="AA45" s="40"/>
      <c r="AB45" s="40"/>
      <c r="AC45" s="40"/>
      <c r="AD45" s="40"/>
      <c r="AE45" s="40"/>
      <c r="AF45" s="40"/>
      <c r="AG45" s="44"/>
      <c r="AH45" s="44"/>
      <c r="AI45" s="33"/>
      <c r="AJ45" s="68">
        <f t="shared" si="7"/>
        <v>0</v>
      </c>
    </row>
    <row r="46" spans="3:36" x14ac:dyDescent="0.2">
      <c r="C46" s="105"/>
      <c r="D46" s="40"/>
      <c r="E46" s="40"/>
      <c r="F46" s="40"/>
      <c r="G46" s="42"/>
      <c r="H46" s="40"/>
      <c r="I46" s="40"/>
      <c r="J46" s="40"/>
      <c r="K46" s="42"/>
      <c r="L46" s="40"/>
      <c r="M46" s="121"/>
      <c r="N46" s="40"/>
      <c r="O46" s="40"/>
      <c r="P46" s="40"/>
      <c r="Q46" s="40"/>
      <c r="R46" s="40"/>
      <c r="S46" s="40"/>
      <c r="T46" s="40"/>
      <c r="U46" s="40"/>
      <c r="V46" s="43"/>
      <c r="W46" s="40"/>
      <c r="X46" s="40"/>
      <c r="Y46" s="40"/>
      <c r="Z46" s="43"/>
      <c r="AA46" s="40"/>
      <c r="AB46" s="40"/>
      <c r="AC46" s="40"/>
      <c r="AD46" s="40"/>
      <c r="AE46" s="40"/>
      <c r="AF46" s="40"/>
      <c r="AG46" s="44"/>
      <c r="AH46" s="44"/>
      <c r="AI46" s="34"/>
      <c r="AJ46" s="68">
        <f t="shared" si="7"/>
        <v>0</v>
      </c>
    </row>
    <row r="47" spans="3:36" x14ac:dyDescent="0.2">
      <c r="C47" s="105"/>
      <c r="D47" s="40"/>
      <c r="E47" s="40"/>
      <c r="F47" s="40"/>
      <c r="G47" s="42"/>
      <c r="H47" s="40"/>
      <c r="I47" s="40"/>
      <c r="J47" s="40"/>
      <c r="K47" s="42"/>
      <c r="L47" s="40"/>
      <c r="M47" s="121"/>
      <c r="N47" s="40"/>
      <c r="O47" s="40"/>
      <c r="P47" s="40"/>
      <c r="Q47" s="40"/>
      <c r="R47" s="40"/>
      <c r="S47" s="40"/>
      <c r="T47" s="40"/>
      <c r="U47" s="40"/>
      <c r="V47" s="43"/>
      <c r="W47" s="40"/>
      <c r="X47" s="40"/>
      <c r="Y47" s="40"/>
      <c r="Z47" s="43"/>
      <c r="AA47" s="40"/>
      <c r="AB47" s="40"/>
      <c r="AC47" s="40"/>
      <c r="AD47" s="40"/>
      <c r="AE47" s="40"/>
      <c r="AF47" s="40"/>
      <c r="AG47" s="44"/>
      <c r="AH47" s="44"/>
      <c r="AI47" s="34"/>
      <c r="AJ47" s="68">
        <f t="shared" si="7"/>
        <v>0</v>
      </c>
    </row>
    <row r="48" spans="3:36" x14ac:dyDescent="0.2">
      <c r="C48" s="105"/>
      <c r="D48" s="40"/>
      <c r="E48" s="124"/>
      <c r="F48" s="123"/>
      <c r="G48" s="42"/>
      <c r="H48" s="40"/>
      <c r="I48" s="40"/>
      <c r="J48" s="40"/>
      <c r="K48" s="42"/>
      <c r="L48" s="40"/>
      <c r="M48" s="121"/>
      <c r="N48" s="40"/>
      <c r="O48" s="40"/>
      <c r="P48" s="40"/>
      <c r="Q48" s="40"/>
      <c r="R48" s="40"/>
      <c r="S48" s="40"/>
      <c r="T48" s="40"/>
      <c r="U48" s="40"/>
      <c r="V48" s="43"/>
      <c r="W48" s="40"/>
      <c r="X48" s="40"/>
      <c r="Y48" s="40"/>
      <c r="Z48" s="43"/>
      <c r="AA48" s="40"/>
      <c r="AB48" s="40"/>
      <c r="AC48" s="40"/>
      <c r="AD48" s="40"/>
      <c r="AE48" s="40"/>
      <c r="AF48" s="40"/>
      <c r="AG48" s="44"/>
      <c r="AH48" s="44"/>
      <c r="AI48" s="34"/>
      <c r="AJ48" s="68">
        <f t="shared" si="7"/>
        <v>0</v>
      </c>
    </row>
    <row r="49" spans="3:36" x14ac:dyDescent="0.2">
      <c r="C49" s="105"/>
      <c r="D49" s="40"/>
      <c r="E49" s="40"/>
      <c r="F49" s="40"/>
      <c r="G49" s="42"/>
      <c r="H49" s="40"/>
      <c r="I49" s="40"/>
      <c r="J49" s="40"/>
      <c r="K49" s="42"/>
      <c r="L49" s="40"/>
      <c r="M49" s="121"/>
      <c r="N49" s="40"/>
      <c r="O49" s="40"/>
      <c r="P49" s="40"/>
      <c r="Q49" s="40"/>
      <c r="R49" s="40"/>
      <c r="S49" s="40"/>
      <c r="T49" s="40"/>
      <c r="U49" s="40"/>
      <c r="V49" s="43"/>
      <c r="W49" s="40"/>
      <c r="X49" s="40"/>
      <c r="Y49" s="40"/>
      <c r="Z49" s="43"/>
      <c r="AA49" s="40"/>
      <c r="AB49" s="40"/>
      <c r="AC49" s="40"/>
      <c r="AD49" s="40"/>
      <c r="AE49" s="40"/>
      <c r="AF49" s="40"/>
      <c r="AG49" s="44"/>
      <c r="AH49" s="44"/>
      <c r="AI49" s="34"/>
      <c r="AJ49" s="68">
        <f t="shared" si="7"/>
        <v>0</v>
      </c>
    </row>
    <row r="50" spans="3:36" x14ac:dyDescent="0.2">
      <c r="C50" s="105"/>
      <c r="D50" s="40"/>
      <c r="E50" s="40"/>
      <c r="F50" s="40"/>
      <c r="G50" s="42"/>
      <c r="H50" s="40"/>
      <c r="I50" s="40"/>
      <c r="J50" s="40"/>
      <c r="K50" s="42"/>
      <c r="L50" s="40"/>
      <c r="M50" s="121"/>
      <c r="N50" s="40"/>
      <c r="O50" s="40"/>
      <c r="P50" s="40"/>
      <c r="Q50" s="40"/>
      <c r="R50" s="40"/>
      <c r="S50" s="40"/>
      <c r="T50" s="40"/>
      <c r="U50" s="40"/>
      <c r="V50" s="43"/>
      <c r="W50" s="40"/>
      <c r="X50" s="40"/>
      <c r="Y50" s="40"/>
      <c r="Z50" s="43"/>
      <c r="AA50" s="40"/>
      <c r="AB50" s="40"/>
      <c r="AC50" s="40"/>
      <c r="AD50" s="40"/>
      <c r="AE50" s="40"/>
      <c r="AF50" s="40"/>
      <c r="AG50" s="44"/>
      <c r="AH50" s="44"/>
      <c r="AI50" s="33"/>
      <c r="AJ50" s="68">
        <f t="shared" si="6"/>
        <v>0</v>
      </c>
    </row>
    <row r="51" spans="3:36" x14ac:dyDescent="0.2">
      <c r="C51" s="105"/>
      <c r="D51" s="40"/>
      <c r="E51" s="40"/>
      <c r="F51" s="40"/>
      <c r="G51" s="42"/>
      <c r="H51" s="40"/>
      <c r="I51" s="40"/>
      <c r="J51" s="40"/>
      <c r="K51" s="42"/>
      <c r="L51" s="40"/>
      <c r="M51" s="121"/>
      <c r="N51" s="40"/>
      <c r="O51" s="40"/>
      <c r="P51" s="40"/>
      <c r="Q51" s="40"/>
      <c r="R51" s="40"/>
      <c r="S51" s="40"/>
      <c r="T51" s="40"/>
      <c r="U51" s="40"/>
      <c r="V51" s="43"/>
      <c r="W51" s="40"/>
      <c r="X51" s="40"/>
      <c r="Y51" s="40"/>
      <c r="Z51" s="43"/>
      <c r="AA51" s="40"/>
      <c r="AB51" s="40"/>
      <c r="AC51" s="40"/>
      <c r="AD51" s="40"/>
      <c r="AE51" s="40"/>
      <c r="AF51" s="40"/>
      <c r="AG51" s="44"/>
      <c r="AH51" s="44"/>
      <c r="AI51" s="33"/>
      <c r="AJ51" s="68">
        <f t="shared" si="6"/>
        <v>0</v>
      </c>
    </row>
    <row r="52" spans="3:36" x14ac:dyDescent="0.2">
      <c r="C52" s="105"/>
      <c r="D52" s="40"/>
      <c r="E52" s="40"/>
      <c r="F52" s="40"/>
      <c r="G52" s="42"/>
      <c r="H52" s="40"/>
      <c r="I52" s="40"/>
      <c r="J52" s="40"/>
      <c r="K52" s="42"/>
      <c r="L52" s="40"/>
      <c r="M52" s="121"/>
      <c r="N52" s="40"/>
      <c r="O52" s="40"/>
      <c r="P52" s="40"/>
      <c r="Q52" s="40"/>
      <c r="R52" s="40"/>
      <c r="S52" s="40"/>
      <c r="T52" s="40"/>
      <c r="U52" s="40"/>
      <c r="V52" s="43"/>
      <c r="W52" s="40"/>
      <c r="X52" s="40"/>
      <c r="Y52" s="40"/>
      <c r="Z52" s="43"/>
      <c r="AA52" s="40"/>
      <c r="AB52" s="40"/>
      <c r="AC52" s="40"/>
      <c r="AD52" s="40"/>
      <c r="AE52" s="40"/>
      <c r="AF52" s="40"/>
      <c r="AG52" s="44"/>
      <c r="AH52" s="44"/>
      <c r="AI52" s="33"/>
      <c r="AJ52" s="68">
        <f t="shared" si="6"/>
        <v>0</v>
      </c>
    </row>
    <row r="53" spans="3:36" x14ac:dyDescent="0.2">
      <c r="C53" s="105"/>
      <c r="D53" s="40"/>
      <c r="E53" s="40"/>
      <c r="F53" s="40"/>
      <c r="G53" s="42"/>
      <c r="H53" s="40"/>
      <c r="I53" s="40"/>
      <c r="J53" s="40"/>
      <c r="K53" s="42"/>
      <c r="L53" s="40"/>
      <c r="M53" s="121"/>
      <c r="N53" s="40"/>
      <c r="O53" s="40"/>
      <c r="P53" s="40"/>
      <c r="Q53" s="40"/>
      <c r="R53" s="40"/>
      <c r="S53" s="40"/>
      <c r="T53" s="40"/>
      <c r="U53" s="40"/>
      <c r="V53" s="43"/>
      <c r="W53" s="40"/>
      <c r="X53" s="40"/>
      <c r="Y53" s="40"/>
      <c r="Z53" s="43"/>
      <c r="AA53" s="40"/>
      <c r="AB53" s="40"/>
      <c r="AC53" s="40"/>
      <c r="AD53" s="40"/>
      <c r="AE53" s="40"/>
      <c r="AF53" s="40"/>
      <c r="AG53" s="44"/>
      <c r="AH53" s="44"/>
      <c r="AI53" s="33"/>
      <c r="AJ53" s="68">
        <f t="shared" si="6"/>
        <v>0</v>
      </c>
    </row>
    <row r="54" spans="3:36" x14ac:dyDescent="0.2">
      <c r="C54" s="105"/>
      <c r="D54" s="40"/>
      <c r="E54" s="40"/>
      <c r="F54" s="40"/>
      <c r="G54" s="42"/>
      <c r="H54" s="40"/>
      <c r="I54" s="40"/>
      <c r="J54" s="40"/>
      <c r="K54" s="42"/>
      <c r="L54" s="40"/>
      <c r="M54" s="121"/>
      <c r="N54" s="40"/>
      <c r="O54" s="40"/>
      <c r="P54" s="40"/>
      <c r="Q54" s="40"/>
      <c r="R54" s="40"/>
      <c r="S54" s="40"/>
      <c r="T54" s="40"/>
      <c r="U54" s="40"/>
      <c r="V54" s="43"/>
      <c r="W54" s="40"/>
      <c r="X54" s="40"/>
      <c r="Y54" s="40"/>
      <c r="Z54" s="43"/>
      <c r="AA54" s="40"/>
      <c r="AB54" s="40"/>
      <c r="AC54" s="40"/>
      <c r="AD54" s="40"/>
      <c r="AE54" s="40"/>
      <c r="AF54" s="40"/>
      <c r="AG54" s="44"/>
      <c r="AH54" s="44"/>
      <c r="AI54" s="33"/>
      <c r="AJ54" s="68">
        <f t="shared" si="6"/>
        <v>0</v>
      </c>
    </row>
    <row r="55" spans="3:36" x14ac:dyDescent="0.2">
      <c r="C55" s="105"/>
      <c r="D55" s="40"/>
      <c r="E55" s="40"/>
      <c r="F55" s="40"/>
      <c r="G55" s="42"/>
      <c r="H55" s="40"/>
      <c r="I55" s="40"/>
      <c r="J55" s="40"/>
      <c r="K55" s="42"/>
      <c r="L55" s="40"/>
      <c r="M55" s="121"/>
      <c r="N55" s="40"/>
      <c r="O55" s="40"/>
      <c r="P55" s="40"/>
      <c r="Q55" s="40"/>
      <c r="R55" s="40"/>
      <c r="S55" s="40"/>
      <c r="T55" s="40"/>
      <c r="U55" s="40"/>
      <c r="V55" s="42"/>
      <c r="W55" s="40"/>
      <c r="X55" s="40"/>
      <c r="Y55" s="40"/>
      <c r="Z55" s="43"/>
      <c r="AA55" s="40"/>
      <c r="AB55" s="40"/>
      <c r="AC55" s="40"/>
      <c r="AD55" s="40"/>
      <c r="AE55" s="40"/>
      <c r="AF55" s="40"/>
      <c r="AG55" s="44"/>
      <c r="AH55" s="44"/>
      <c r="AI55" s="33"/>
      <c r="AJ55" s="68">
        <f t="shared" si="6"/>
        <v>0</v>
      </c>
    </row>
    <row r="56" spans="3:36" x14ac:dyDescent="0.2">
      <c r="C56" s="105"/>
      <c r="D56" s="40"/>
      <c r="E56" s="40"/>
      <c r="F56" s="40"/>
      <c r="G56" s="42"/>
      <c r="H56" s="40"/>
      <c r="I56" s="40"/>
      <c r="J56" s="40"/>
      <c r="K56" s="42"/>
      <c r="L56" s="40"/>
      <c r="M56" s="121"/>
      <c r="N56" s="40"/>
      <c r="O56" s="40"/>
      <c r="P56" s="40"/>
      <c r="Q56" s="40"/>
      <c r="R56" s="40"/>
      <c r="S56" s="40"/>
      <c r="T56" s="40"/>
      <c r="U56" s="40"/>
      <c r="V56" s="43"/>
      <c r="W56" s="40"/>
      <c r="X56" s="40"/>
      <c r="Y56" s="40"/>
      <c r="Z56" s="43"/>
      <c r="AA56" s="40"/>
      <c r="AB56" s="40"/>
      <c r="AC56" s="40"/>
      <c r="AD56" s="40"/>
      <c r="AE56" s="40"/>
      <c r="AF56" s="40"/>
      <c r="AG56" s="44"/>
      <c r="AH56" s="44"/>
      <c r="AI56" s="33"/>
      <c r="AJ56" s="68">
        <f t="shared" si="6"/>
        <v>0</v>
      </c>
    </row>
    <row r="57" spans="3:36" x14ac:dyDescent="0.2">
      <c r="C57" s="105"/>
      <c r="D57" s="40"/>
      <c r="E57" s="40"/>
      <c r="F57" s="40"/>
      <c r="G57" s="42"/>
      <c r="H57" s="40"/>
      <c r="I57" s="40"/>
      <c r="J57" s="40"/>
      <c r="K57" s="42"/>
      <c r="L57" s="40"/>
      <c r="M57" s="121"/>
      <c r="N57" s="40"/>
      <c r="O57" s="40"/>
      <c r="P57" s="40"/>
      <c r="Q57" s="40"/>
      <c r="R57" s="40"/>
      <c r="S57" s="40"/>
      <c r="T57" s="40"/>
      <c r="U57" s="40"/>
      <c r="V57" s="43"/>
      <c r="W57" s="40"/>
      <c r="X57" s="40"/>
      <c r="Y57" s="40"/>
      <c r="Z57" s="43"/>
      <c r="AA57" s="40"/>
      <c r="AB57" s="40"/>
      <c r="AC57" s="40"/>
      <c r="AD57" s="40"/>
      <c r="AE57" s="40"/>
      <c r="AF57" s="40"/>
      <c r="AG57" s="44"/>
      <c r="AH57" s="44"/>
      <c r="AI57" s="33"/>
      <c r="AJ57" s="68">
        <f t="shared" si="6"/>
        <v>0</v>
      </c>
    </row>
    <row r="58" spans="3:36" x14ac:dyDescent="0.2">
      <c r="C58" s="105"/>
      <c r="D58" s="40"/>
      <c r="E58" s="40"/>
      <c r="F58" s="40"/>
      <c r="G58" s="42"/>
      <c r="H58" s="40"/>
      <c r="I58" s="40"/>
      <c r="J58" s="40"/>
      <c r="K58" s="42"/>
      <c r="L58" s="40"/>
      <c r="M58" s="121"/>
      <c r="N58" s="40"/>
      <c r="O58" s="40"/>
      <c r="P58" s="40"/>
      <c r="Q58" s="40"/>
      <c r="R58" s="40"/>
      <c r="S58" s="40"/>
      <c r="T58" s="40"/>
      <c r="U58" s="40"/>
      <c r="V58" s="43"/>
      <c r="W58" s="40"/>
      <c r="X58" s="40"/>
      <c r="Y58" s="40"/>
      <c r="Z58" s="43"/>
      <c r="AA58" s="40"/>
      <c r="AB58" s="40"/>
      <c r="AC58" s="40"/>
      <c r="AD58" s="40"/>
      <c r="AE58" s="40"/>
      <c r="AF58" s="40"/>
      <c r="AG58" s="44"/>
      <c r="AH58" s="44"/>
      <c r="AI58" s="33"/>
      <c r="AJ58" s="68">
        <f t="shared" si="6"/>
        <v>0</v>
      </c>
    </row>
    <row r="59" spans="3:36" x14ac:dyDescent="0.2">
      <c r="C59" s="105"/>
      <c r="D59" s="40"/>
      <c r="E59" s="40"/>
      <c r="F59" s="40"/>
      <c r="G59" s="42"/>
      <c r="H59" s="40"/>
      <c r="I59" s="40"/>
      <c r="J59" s="40"/>
      <c r="K59" s="42"/>
      <c r="L59" s="40"/>
      <c r="M59" s="121"/>
      <c r="N59" s="40"/>
      <c r="O59" s="40"/>
      <c r="P59" s="40"/>
      <c r="Q59" s="40"/>
      <c r="R59" s="40"/>
      <c r="S59" s="40"/>
      <c r="T59" s="40"/>
      <c r="U59" s="40"/>
      <c r="V59" s="43"/>
      <c r="W59" s="40"/>
      <c r="X59" s="40"/>
      <c r="Y59" s="40"/>
      <c r="Z59" s="43"/>
      <c r="AA59" s="40"/>
      <c r="AB59" s="40"/>
      <c r="AC59" s="40"/>
      <c r="AD59" s="40"/>
      <c r="AE59" s="40"/>
      <c r="AF59" s="40"/>
      <c r="AG59" s="44"/>
      <c r="AH59" s="44"/>
      <c r="AI59" s="33"/>
      <c r="AJ59" s="68">
        <f t="shared" si="6"/>
        <v>0</v>
      </c>
    </row>
    <row r="60" spans="3:36" x14ac:dyDescent="0.2">
      <c r="C60" s="105"/>
      <c r="D60" s="40"/>
      <c r="E60" s="40"/>
      <c r="F60" s="40"/>
      <c r="G60" s="42"/>
      <c r="H60" s="40"/>
      <c r="I60" s="40"/>
      <c r="J60" s="40"/>
      <c r="K60" s="42"/>
      <c r="L60" s="40"/>
      <c r="M60" s="121"/>
      <c r="N60" s="40"/>
      <c r="O60" s="40"/>
      <c r="P60" s="40"/>
      <c r="Q60" s="40"/>
      <c r="R60" s="40"/>
      <c r="S60" s="40"/>
      <c r="T60" s="40"/>
      <c r="U60" s="40"/>
      <c r="V60" s="43"/>
      <c r="W60" s="40"/>
      <c r="X60" s="40"/>
      <c r="Y60" s="40"/>
      <c r="Z60" s="43"/>
      <c r="AA60" s="40"/>
      <c r="AB60" s="40"/>
      <c r="AC60" s="40"/>
      <c r="AD60" s="40"/>
      <c r="AE60" s="40"/>
      <c r="AF60" s="40"/>
      <c r="AG60" s="44"/>
      <c r="AH60" s="44"/>
      <c r="AI60" s="33"/>
      <c r="AJ60" s="68">
        <f t="shared" si="6"/>
        <v>0</v>
      </c>
    </row>
    <row r="61" spans="3:36" x14ac:dyDescent="0.2">
      <c r="C61" s="105"/>
      <c r="D61" s="40"/>
      <c r="E61" s="40"/>
      <c r="F61" s="40"/>
      <c r="G61" s="42"/>
      <c r="H61" s="40"/>
      <c r="I61" s="40"/>
      <c r="J61" s="40"/>
      <c r="K61" s="42"/>
      <c r="L61" s="40"/>
      <c r="M61" s="121"/>
      <c r="N61" s="40"/>
      <c r="O61" s="40"/>
      <c r="P61" s="40"/>
      <c r="Q61" s="40"/>
      <c r="R61" s="40"/>
      <c r="S61" s="40"/>
      <c r="T61" s="40"/>
      <c r="U61" s="40"/>
      <c r="V61" s="43"/>
      <c r="W61" s="40"/>
      <c r="X61" s="40"/>
      <c r="Y61" s="40"/>
      <c r="Z61" s="43"/>
      <c r="AA61" s="40"/>
      <c r="AB61" s="40"/>
      <c r="AC61" s="40"/>
      <c r="AD61" s="40"/>
      <c r="AE61" s="40"/>
      <c r="AF61" s="40"/>
      <c r="AG61" s="44"/>
      <c r="AH61" s="44"/>
      <c r="AI61" s="34"/>
      <c r="AJ61" s="68">
        <f t="shared" si="6"/>
        <v>0</v>
      </c>
    </row>
    <row r="62" spans="3:36" x14ac:dyDescent="0.2">
      <c r="C62" s="105"/>
      <c r="D62" s="40"/>
      <c r="E62" s="40"/>
      <c r="F62" s="40"/>
      <c r="G62" s="42"/>
      <c r="H62" s="40"/>
      <c r="I62" s="40"/>
      <c r="J62" s="40"/>
      <c r="K62" s="42"/>
      <c r="L62" s="40"/>
      <c r="M62" s="121"/>
      <c r="N62" s="40"/>
      <c r="O62" s="40"/>
      <c r="P62" s="40"/>
      <c r="Q62" s="40"/>
      <c r="R62" s="40"/>
      <c r="S62" s="40"/>
      <c r="T62" s="40"/>
      <c r="U62" s="40"/>
      <c r="V62" s="43"/>
      <c r="W62" s="40"/>
      <c r="X62" s="40"/>
      <c r="Y62" s="40"/>
      <c r="Z62" s="43"/>
      <c r="AA62" s="40"/>
      <c r="AB62" s="40"/>
      <c r="AC62" s="40"/>
      <c r="AD62" s="40"/>
      <c r="AE62" s="40"/>
      <c r="AF62" s="40"/>
      <c r="AG62" s="44"/>
      <c r="AH62" s="44"/>
      <c r="AI62" s="34"/>
      <c r="AJ62" s="68">
        <f t="shared" si="6"/>
        <v>0</v>
      </c>
    </row>
    <row r="63" spans="3:36" x14ac:dyDescent="0.2">
      <c r="C63" s="105"/>
      <c r="D63" s="40"/>
      <c r="E63" s="40"/>
      <c r="F63" s="40"/>
      <c r="G63" s="42"/>
      <c r="H63" s="40"/>
      <c r="I63" s="40"/>
      <c r="J63" s="40"/>
      <c r="K63" s="42"/>
      <c r="L63" s="40"/>
      <c r="M63" s="121"/>
      <c r="N63" s="40"/>
      <c r="O63" s="40"/>
      <c r="P63" s="40"/>
      <c r="Q63" s="40"/>
      <c r="R63" s="40"/>
      <c r="S63" s="40"/>
      <c r="T63" s="40"/>
      <c r="U63" s="40"/>
      <c r="V63" s="43"/>
      <c r="W63" s="40"/>
      <c r="X63" s="40"/>
      <c r="Y63" s="40"/>
      <c r="Z63" s="43"/>
      <c r="AA63" s="40"/>
      <c r="AB63" s="40"/>
      <c r="AC63" s="40"/>
      <c r="AD63" s="40"/>
      <c r="AE63" s="40"/>
      <c r="AF63" s="40"/>
      <c r="AG63" s="44"/>
      <c r="AH63" s="44"/>
      <c r="AI63" s="34"/>
      <c r="AJ63" s="68">
        <f t="shared" ref="AJ63" si="8">SUM(D63:AH63)</f>
        <v>0</v>
      </c>
    </row>
    <row r="64" spans="3:36" x14ac:dyDescent="0.2">
      <c r="C64" s="105"/>
      <c r="D64" s="40"/>
      <c r="E64" s="40"/>
      <c r="F64" s="40"/>
      <c r="G64" s="42"/>
      <c r="H64" s="40"/>
      <c r="I64" s="40"/>
      <c r="J64" s="40"/>
      <c r="K64" s="42"/>
      <c r="L64" s="40"/>
      <c r="M64" s="121"/>
      <c r="N64" s="40"/>
      <c r="O64" s="40"/>
      <c r="P64" s="40"/>
      <c r="Q64" s="40"/>
      <c r="R64" s="40"/>
      <c r="S64" s="40"/>
      <c r="T64" s="40"/>
      <c r="U64" s="40"/>
      <c r="V64" s="43"/>
      <c r="W64" s="40"/>
      <c r="X64" s="40"/>
      <c r="Y64" s="40"/>
      <c r="Z64" s="43"/>
      <c r="AA64" s="40"/>
      <c r="AB64" s="40"/>
      <c r="AC64" s="40"/>
      <c r="AD64" s="40"/>
      <c r="AE64" s="40"/>
      <c r="AF64" s="40"/>
      <c r="AG64" s="44"/>
      <c r="AH64" s="44"/>
      <c r="AI64" s="34"/>
      <c r="AJ64" s="68">
        <f t="shared" si="6"/>
        <v>0</v>
      </c>
    </row>
    <row r="65" spans="3:36" x14ac:dyDescent="0.2">
      <c r="C65" s="105"/>
      <c r="D65" s="40"/>
      <c r="E65" s="40"/>
      <c r="F65" s="40"/>
      <c r="G65" s="42"/>
      <c r="H65" s="40"/>
      <c r="I65" s="40"/>
      <c r="J65" s="40"/>
      <c r="K65" s="42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3"/>
      <c r="W65" s="40"/>
      <c r="X65" s="40"/>
      <c r="Y65" s="40"/>
      <c r="Z65" s="43"/>
      <c r="AA65" s="40"/>
      <c r="AB65" s="40"/>
      <c r="AC65" s="40"/>
      <c r="AD65" s="40"/>
      <c r="AE65" s="40"/>
      <c r="AF65" s="40"/>
      <c r="AG65" s="44"/>
      <c r="AH65" s="44"/>
      <c r="AI65" s="34"/>
      <c r="AJ65" s="68">
        <f t="shared" ref="AJ65" si="9">SUM(D65:AH65)</f>
        <v>0</v>
      </c>
    </row>
    <row r="66" spans="3:36" x14ac:dyDescent="0.2">
      <c r="C66" s="105"/>
      <c r="D66" s="40"/>
      <c r="E66" s="40"/>
      <c r="F66" s="40"/>
      <c r="G66" s="42"/>
      <c r="H66" s="40"/>
      <c r="I66" s="40"/>
      <c r="J66" s="40"/>
      <c r="K66" s="42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3"/>
      <c r="W66" s="40"/>
      <c r="X66" s="40"/>
      <c r="Y66" s="40"/>
      <c r="Z66" s="43"/>
      <c r="AA66" s="40"/>
      <c r="AB66" s="40"/>
      <c r="AC66" s="40"/>
      <c r="AD66" s="40"/>
      <c r="AE66" s="40"/>
      <c r="AF66" s="40"/>
      <c r="AG66" s="44"/>
      <c r="AH66" s="44"/>
      <c r="AI66" s="34"/>
      <c r="AJ66" s="68">
        <f t="shared" si="6"/>
        <v>0</v>
      </c>
    </row>
    <row r="67" spans="3:36" x14ac:dyDescent="0.2">
      <c r="C67" s="105"/>
      <c r="D67" s="40"/>
      <c r="E67" s="40"/>
      <c r="F67" s="40"/>
      <c r="G67" s="42"/>
      <c r="H67" s="40"/>
      <c r="I67" s="40"/>
      <c r="J67" s="40"/>
      <c r="K67" s="42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3"/>
      <c r="W67" s="40"/>
      <c r="X67" s="40"/>
      <c r="Y67" s="40"/>
      <c r="Z67" s="43"/>
      <c r="AA67" s="40"/>
      <c r="AB67" s="40"/>
      <c r="AC67" s="40"/>
      <c r="AD67" s="40"/>
      <c r="AE67" s="40"/>
      <c r="AF67" s="40"/>
      <c r="AG67" s="44"/>
      <c r="AH67" s="44"/>
      <c r="AI67" s="34"/>
      <c r="AJ67" s="68">
        <f t="shared" ref="AJ67" si="10">SUM(D67:AH67)</f>
        <v>0</v>
      </c>
    </row>
    <row r="68" spans="3:36" x14ac:dyDescent="0.2">
      <c r="C68" s="105"/>
      <c r="D68" s="40"/>
      <c r="E68" s="40"/>
      <c r="F68" s="40"/>
      <c r="G68" s="42"/>
      <c r="H68" s="40"/>
      <c r="I68" s="40"/>
      <c r="J68" s="40"/>
      <c r="K68" s="42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3"/>
      <c r="W68" s="40"/>
      <c r="X68" s="40"/>
      <c r="Y68" s="40"/>
      <c r="Z68" s="43"/>
      <c r="AA68" s="40"/>
      <c r="AB68" s="40"/>
      <c r="AC68" s="40"/>
      <c r="AD68" s="40"/>
      <c r="AE68" s="40"/>
      <c r="AF68" s="40"/>
      <c r="AG68" s="44"/>
      <c r="AH68" s="44"/>
      <c r="AI68" s="34"/>
      <c r="AJ68" s="68">
        <f t="shared" si="6"/>
        <v>0</v>
      </c>
    </row>
    <row r="69" spans="3:36" x14ac:dyDescent="0.2">
      <c r="C69" s="105"/>
      <c r="D69" s="40"/>
      <c r="E69" s="40"/>
      <c r="F69" s="40"/>
      <c r="G69" s="42"/>
      <c r="H69" s="40"/>
      <c r="I69" s="40"/>
      <c r="J69" s="40"/>
      <c r="K69" s="42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3"/>
      <c r="W69" s="40"/>
      <c r="X69" s="40"/>
      <c r="Y69" s="40"/>
      <c r="Z69" s="43"/>
      <c r="AA69" s="40"/>
      <c r="AB69" s="40"/>
      <c r="AC69" s="40"/>
      <c r="AD69" s="40"/>
      <c r="AE69" s="40"/>
      <c r="AF69" s="40"/>
      <c r="AG69" s="44"/>
      <c r="AH69" s="44"/>
      <c r="AI69" s="34"/>
      <c r="AJ69" s="68">
        <f t="shared" ref="AJ69" si="11">SUM(D69:AH69)</f>
        <v>0</v>
      </c>
    </row>
    <row r="70" spans="3:36" x14ac:dyDescent="0.2">
      <c r="C70" s="105"/>
      <c r="D70" s="40"/>
      <c r="E70" s="40"/>
      <c r="F70" s="40"/>
      <c r="G70" s="42"/>
      <c r="H70" s="40"/>
      <c r="I70" s="40"/>
      <c r="J70" s="40"/>
      <c r="K70" s="42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3"/>
      <c r="W70" s="40"/>
      <c r="X70" s="40"/>
      <c r="Y70" s="40"/>
      <c r="Z70" s="43"/>
      <c r="AA70" s="40"/>
      <c r="AB70" s="40"/>
      <c r="AC70" s="40"/>
      <c r="AD70" s="40"/>
      <c r="AE70" s="40"/>
      <c r="AF70" s="40"/>
      <c r="AG70" s="44"/>
      <c r="AH70" s="44"/>
      <c r="AI70" s="34"/>
      <c r="AJ70" s="68">
        <f t="shared" si="6"/>
        <v>0</v>
      </c>
    </row>
    <row r="71" spans="3:36" x14ac:dyDescent="0.2">
      <c r="C71" s="105"/>
      <c r="D71" s="40"/>
      <c r="E71" s="40"/>
      <c r="F71" s="40"/>
      <c r="G71" s="42"/>
      <c r="H71" s="40"/>
      <c r="I71" s="40"/>
      <c r="J71" s="40"/>
      <c r="K71" s="42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3"/>
      <c r="W71" s="40"/>
      <c r="X71" s="40"/>
      <c r="Y71" s="40"/>
      <c r="Z71" s="43"/>
      <c r="AA71" s="40"/>
      <c r="AB71" s="40"/>
      <c r="AC71" s="40"/>
      <c r="AD71" s="40"/>
      <c r="AE71" s="40"/>
      <c r="AF71" s="40"/>
      <c r="AG71" s="44"/>
      <c r="AH71" s="44"/>
      <c r="AI71" s="34"/>
      <c r="AJ71" s="68">
        <f t="shared" ref="AJ71" si="12">SUM(D71:AH71)</f>
        <v>0</v>
      </c>
    </row>
    <row r="72" spans="3:36" x14ac:dyDescent="0.2">
      <c r="C72" s="105"/>
      <c r="D72" s="40"/>
      <c r="E72" s="40"/>
      <c r="F72" s="40"/>
      <c r="G72" s="42"/>
      <c r="H72" s="40"/>
      <c r="I72" s="40"/>
      <c r="J72" s="40"/>
      <c r="K72" s="42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3"/>
      <c r="W72" s="40"/>
      <c r="X72" s="40"/>
      <c r="Y72" s="40"/>
      <c r="Z72" s="43"/>
      <c r="AA72" s="40"/>
      <c r="AB72" s="40"/>
      <c r="AC72" s="40"/>
      <c r="AD72" s="40"/>
      <c r="AE72" s="40"/>
      <c r="AF72" s="40"/>
      <c r="AG72" s="44"/>
      <c r="AH72" s="44"/>
      <c r="AI72" s="34"/>
      <c r="AJ72" s="68">
        <f t="shared" si="6"/>
        <v>0</v>
      </c>
    </row>
    <row r="73" spans="3:36" x14ac:dyDescent="0.2">
      <c r="C73" s="105"/>
      <c r="D73" s="40"/>
      <c r="E73" s="40"/>
      <c r="F73" s="40"/>
      <c r="G73" s="42"/>
      <c r="H73" s="40"/>
      <c r="I73" s="40"/>
      <c r="J73" s="40"/>
      <c r="K73" s="42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3"/>
      <c r="W73" s="40"/>
      <c r="X73" s="40"/>
      <c r="Y73" s="40"/>
      <c r="Z73" s="43"/>
      <c r="AA73" s="40"/>
      <c r="AB73" s="40"/>
      <c r="AC73" s="40"/>
      <c r="AD73" s="40"/>
      <c r="AE73" s="40"/>
      <c r="AF73" s="40"/>
      <c r="AG73" s="44"/>
      <c r="AH73" s="44"/>
      <c r="AI73" s="34"/>
      <c r="AJ73" s="68">
        <f t="shared" si="6"/>
        <v>0</v>
      </c>
    </row>
    <row r="74" spans="3:36" hidden="1" x14ac:dyDescent="0.2">
      <c r="C74" s="105"/>
      <c r="D74" s="40"/>
      <c r="E74" s="40"/>
      <c r="F74" s="40"/>
      <c r="G74" s="42"/>
      <c r="H74" s="40"/>
      <c r="I74" s="40"/>
      <c r="J74" s="40"/>
      <c r="K74" s="42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3"/>
      <c r="W74" s="40"/>
      <c r="X74" s="40"/>
      <c r="Y74" s="40"/>
      <c r="Z74" s="43"/>
      <c r="AA74" s="40"/>
      <c r="AB74" s="40"/>
      <c r="AC74" s="40"/>
      <c r="AD74" s="40"/>
      <c r="AE74" s="40"/>
      <c r="AF74" s="40"/>
      <c r="AG74" s="44"/>
      <c r="AH74" s="44"/>
      <c r="AI74" s="34"/>
      <c r="AJ74" s="68">
        <f t="shared" si="6"/>
        <v>0</v>
      </c>
    </row>
    <row r="75" spans="3:36" x14ac:dyDescent="0.2">
      <c r="C75" s="8" t="s">
        <v>5</v>
      </c>
      <c r="D75" s="54">
        <f t="shared" ref="D75:AH75" si="13">SUM(D18:D74)</f>
        <v>0</v>
      </c>
      <c r="E75" s="54">
        <f t="shared" si="13"/>
        <v>0</v>
      </c>
      <c r="F75" s="54">
        <f t="shared" si="13"/>
        <v>0</v>
      </c>
      <c r="G75" s="55">
        <f t="shared" si="13"/>
        <v>0</v>
      </c>
      <c r="H75" s="54">
        <f t="shared" si="13"/>
        <v>0</v>
      </c>
      <c r="I75" s="54">
        <f t="shared" si="13"/>
        <v>0</v>
      </c>
      <c r="J75" s="54">
        <f t="shared" si="13"/>
        <v>0</v>
      </c>
      <c r="K75" s="55">
        <f t="shared" si="13"/>
        <v>0</v>
      </c>
      <c r="L75" s="54">
        <f t="shared" si="13"/>
        <v>0</v>
      </c>
      <c r="M75" s="54">
        <f t="shared" si="13"/>
        <v>0</v>
      </c>
      <c r="N75" s="54">
        <f t="shared" si="13"/>
        <v>0</v>
      </c>
      <c r="O75" s="54">
        <f t="shared" si="13"/>
        <v>0</v>
      </c>
      <c r="P75" s="54">
        <f t="shared" si="13"/>
        <v>0</v>
      </c>
      <c r="Q75" s="54">
        <f t="shared" si="13"/>
        <v>0</v>
      </c>
      <c r="R75" s="54">
        <f t="shared" si="13"/>
        <v>0</v>
      </c>
      <c r="S75" s="54">
        <f t="shared" si="13"/>
        <v>0</v>
      </c>
      <c r="T75" s="54">
        <f t="shared" si="13"/>
        <v>0</v>
      </c>
      <c r="U75" s="54">
        <f t="shared" si="13"/>
        <v>0</v>
      </c>
      <c r="V75" s="56">
        <f t="shared" si="13"/>
        <v>0</v>
      </c>
      <c r="W75" s="54">
        <f t="shared" si="13"/>
        <v>0</v>
      </c>
      <c r="X75" s="54">
        <f t="shared" si="13"/>
        <v>0</v>
      </c>
      <c r="Y75" s="54">
        <f t="shared" si="13"/>
        <v>0</v>
      </c>
      <c r="Z75" s="56">
        <f t="shared" si="13"/>
        <v>0</v>
      </c>
      <c r="AA75" s="54">
        <f t="shared" si="13"/>
        <v>0</v>
      </c>
      <c r="AB75" s="54">
        <f t="shared" si="13"/>
        <v>0</v>
      </c>
      <c r="AC75" s="54">
        <f t="shared" si="13"/>
        <v>0</v>
      </c>
      <c r="AD75" s="54">
        <f t="shared" si="13"/>
        <v>0</v>
      </c>
      <c r="AE75" s="54">
        <f t="shared" si="13"/>
        <v>0</v>
      </c>
      <c r="AF75" s="54">
        <f t="shared" si="13"/>
        <v>0</v>
      </c>
      <c r="AG75" s="57">
        <f t="shared" si="13"/>
        <v>0</v>
      </c>
      <c r="AH75" s="57">
        <f t="shared" si="13"/>
        <v>0</v>
      </c>
      <c r="AI75" s="35"/>
      <c r="AJ75" s="65">
        <f>SUM(D75:AH75)</f>
        <v>0</v>
      </c>
    </row>
    <row r="76" spans="3:36" x14ac:dyDescent="0.2">
      <c r="C76" s="8" t="s">
        <v>6</v>
      </c>
      <c r="D76" s="54">
        <f t="shared" ref="D76:AH76" si="14">D15-D75</f>
        <v>0</v>
      </c>
      <c r="E76" s="54">
        <f t="shared" si="14"/>
        <v>0</v>
      </c>
      <c r="F76" s="54">
        <f t="shared" si="14"/>
        <v>0</v>
      </c>
      <c r="G76" s="55">
        <f t="shared" si="14"/>
        <v>0</v>
      </c>
      <c r="H76" s="54">
        <f t="shared" si="14"/>
        <v>0</v>
      </c>
      <c r="I76" s="54">
        <f t="shared" si="14"/>
        <v>0</v>
      </c>
      <c r="J76" s="54">
        <f t="shared" si="14"/>
        <v>0</v>
      </c>
      <c r="K76" s="55">
        <f t="shared" si="14"/>
        <v>0</v>
      </c>
      <c r="L76" s="54">
        <f t="shared" si="14"/>
        <v>0</v>
      </c>
      <c r="M76" s="54">
        <f t="shared" si="14"/>
        <v>0</v>
      </c>
      <c r="N76" s="54">
        <f t="shared" si="14"/>
        <v>0</v>
      </c>
      <c r="O76" s="54">
        <f t="shared" si="14"/>
        <v>0</v>
      </c>
      <c r="P76" s="54">
        <f t="shared" si="14"/>
        <v>0</v>
      </c>
      <c r="Q76" s="54">
        <f t="shared" si="14"/>
        <v>0</v>
      </c>
      <c r="R76" s="54">
        <f t="shared" si="14"/>
        <v>0</v>
      </c>
      <c r="S76" s="54">
        <f t="shared" si="14"/>
        <v>0</v>
      </c>
      <c r="T76" s="54">
        <f t="shared" si="14"/>
        <v>0</v>
      </c>
      <c r="U76" s="54">
        <f t="shared" si="14"/>
        <v>0</v>
      </c>
      <c r="V76" s="56">
        <f t="shared" si="14"/>
        <v>0</v>
      </c>
      <c r="W76" s="54">
        <f t="shared" si="14"/>
        <v>0</v>
      </c>
      <c r="X76" s="54">
        <f t="shared" si="14"/>
        <v>0</v>
      </c>
      <c r="Y76" s="54">
        <f t="shared" si="14"/>
        <v>0</v>
      </c>
      <c r="Z76" s="56">
        <f t="shared" si="14"/>
        <v>0</v>
      </c>
      <c r="AA76" s="54">
        <f t="shared" si="14"/>
        <v>0</v>
      </c>
      <c r="AB76" s="54">
        <f t="shared" si="14"/>
        <v>0</v>
      </c>
      <c r="AC76" s="54">
        <f t="shared" si="14"/>
        <v>0</v>
      </c>
      <c r="AD76" s="54">
        <f t="shared" si="14"/>
        <v>0</v>
      </c>
      <c r="AE76" s="54">
        <f t="shared" si="14"/>
        <v>0</v>
      </c>
      <c r="AF76" s="54">
        <f t="shared" si="14"/>
        <v>0</v>
      </c>
      <c r="AG76" s="57">
        <f t="shared" si="14"/>
        <v>0</v>
      </c>
      <c r="AH76" s="57">
        <f t="shared" si="14"/>
        <v>0</v>
      </c>
      <c r="AI76" s="35"/>
      <c r="AJ76" s="65">
        <f>AJ15-AJ75</f>
        <v>0</v>
      </c>
    </row>
    <row r="77" spans="3:36" x14ac:dyDescent="0.2">
      <c r="C77" s="8" t="s">
        <v>7</v>
      </c>
      <c r="D77" s="7">
        <f>'Fluxo Agosto'!AJ78</f>
        <v>0</v>
      </c>
      <c r="E77" s="54">
        <f t="shared" ref="E77:AH77" si="15">D78</f>
        <v>0</v>
      </c>
      <c r="F77" s="54">
        <f t="shared" si="15"/>
        <v>0</v>
      </c>
      <c r="G77" s="54">
        <f t="shared" si="15"/>
        <v>0</v>
      </c>
      <c r="H77" s="54">
        <f t="shared" si="15"/>
        <v>0</v>
      </c>
      <c r="I77" s="54">
        <f t="shared" si="15"/>
        <v>0</v>
      </c>
      <c r="J77" s="54">
        <f t="shared" si="15"/>
        <v>0</v>
      </c>
      <c r="K77" s="54">
        <f t="shared" si="15"/>
        <v>0</v>
      </c>
      <c r="L77" s="54">
        <f t="shared" si="15"/>
        <v>0</v>
      </c>
      <c r="M77" s="54">
        <f t="shared" si="15"/>
        <v>0</v>
      </c>
      <c r="N77" s="54">
        <f t="shared" si="15"/>
        <v>0</v>
      </c>
      <c r="O77" s="54">
        <f t="shared" si="15"/>
        <v>0</v>
      </c>
      <c r="P77" s="54">
        <f t="shared" si="15"/>
        <v>0</v>
      </c>
      <c r="Q77" s="54">
        <f t="shared" si="15"/>
        <v>0</v>
      </c>
      <c r="R77" s="54">
        <f t="shared" si="15"/>
        <v>0</v>
      </c>
      <c r="S77" s="54">
        <f t="shared" si="15"/>
        <v>0</v>
      </c>
      <c r="T77" s="54">
        <f t="shared" si="15"/>
        <v>0</v>
      </c>
      <c r="U77" s="54">
        <f t="shared" si="15"/>
        <v>0</v>
      </c>
      <c r="V77" s="54">
        <f t="shared" si="15"/>
        <v>0</v>
      </c>
      <c r="W77" s="54">
        <f t="shared" si="15"/>
        <v>0</v>
      </c>
      <c r="X77" s="54">
        <f t="shared" si="15"/>
        <v>0</v>
      </c>
      <c r="Y77" s="54">
        <f t="shared" si="15"/>
        <v>0</v>
      </c>
      <c r="Z77" s="54">
        <f t="shared" si="15"/>
        <v>0</v>
      </c>
      <c r="AA77" s="54">
        <f t="shared" si="15"/>
        <v>0</v>
      </c>
      <c r="AB77" s="54">
        <f t="shared" si="15"/>
        <v>0</v>
      </c>
      <c r="AC77" s="54">
        <f t="shared" si="15"/>
        <v>0</v>
      </c>
      <c r="AD77" s="54">
        <f t="shared" si="15"/>
        <v>0</v>
      </c>
      <c r="AE77" s="54">
        <f t="shared" si="15"/>
        <v>0</v>
      </c>
      <c r="AF77" s="54">
        <f t="shared" si="15"/>
        <v>0</v>
      </c>
      <c r="AG77" s="57">
        <f t="shared" si="15"/>
        <v>0</v>
      </c>
      <c r="AH77" s="57">
        <f t="shared" si="15"/>
        <v>0</v>
      </c>
      <c r="AI77" s="34"/>
      <c r="AJ77" s="65">
        <f>D77</f>
        <v>0</v>
      </c>
    </row>
    <row r="78" spans="3:36" ht="16" thickBot="1" x14ac:dyDescent="0.25">
      <c r="C78" s="9" t="s">
        <v>23</v>
      </c>
      <c r="D78" s="58">
        <f>D76+D77</f>
        <v>0</v>
      </c>
      <c r="E78" s="58">
        <f t="shared" ref="E78:AH78" si="16">E76+E77</f>
        <v>0</v>
      </c>
      <c r="F78" s="58">
        <f t="shared" si="16"/>
        <v>0</v>
      </c>
      <c r="G78" s="59">
        <f t="shared" si="16"/>
        <v>0</v>
      </c>
      <c r="H78" s="58">
        <f t="shared" si="16"/>
        <v>0</v>
      </c>
      <c r="I78" s="58">
        <f t="shared" si="16"/>
        <v>0</v>
      </c>
      <c r="J78" s="58">
        <f t="shared" si="16"/>
        <v>0</v>
      </c>
      <c r="K78" s="59">
        <f t="shared" si="16"/>
        <v>0</v>
      </c>
      <c r="L78" s="58">
        <f t="shared" si="16"/>
        <v>0</v>
      </c>
      <c r="M78" s="58">
        <f t="shared" si="16"/>
        <v>0</v>
      </c>
      <c r="N78" s="58">
        <f t="shared" si="16"/>
        <v>0</v>
      </c>
      <c r="O78" s="58">
        <f t="shared" si="16"/>
        <v>0</v>
      </c>
      <c r="P78" s="58">
        <f t="shared" si="16"/>
        <v>0</v>
      </c>
      <c r="Q78" s="58">
        <f t="shared" si="16"/>
        <v>0</v>
      </c>
      <c r="R78" s="58">
        <f t="shared" si="16"/>
        <v>0</v>
      </c>
      <c r="S78" s="58">
        <f t="shared" si="16"/>
        <v>0</v>
      </c>
      <c r="T78" s="58">
        <f t="shared" si="16"/>
        <v>0</v>
      </c>
      <c r="U78" s="58">
        <f t="shared" si="16"/>
        <v>0</v>
      </c>
      <c r="V78" s="60">
        <f t="shared" si="16"/>
        <v>0</v>
      </c>
      <c r="W78" s="58">
        <f t="shared" si="16"/>
        <v>0</v>
      </c>
      <c r="X78" s="58">
        <f t="shared" si="16"/>
        <v>0</v>
      </c>
      <c r="Y78" s="58">
        <f t="shared" si="16"/>
        <v>0</v>
      </c>
      <c r="Z78" s="60">
        <f t="shared" si="16"/>
        <v>0</v>
      </c>
      <c r="AA78" s="58">
        <f t="shared" si="16"/>
        <v>0</v>
      </c>
      <c r="AB78" s="58">
        <f t="shared" si="16"/>
        <v>0</v>
      </c>
      <c r="AC78" s="58">
        <f t="shared" si="16"/>
        <v>0</v>
      </c>
      <c r="AD78" s="58">
        <f t="shared" si="16"/>
        <v>0</v>
      </c>
      <c r="AE78" s="58">
        <f t="shared" si="16"/>
        <v>0</v>
      </c>
      <c r="AF78" s="58">
        <f t="shared" si="16"/>
        <v>0</v>
      </c>
      <c r="AG78" s="61">
        <f t="shared" si="16"/>
        <v>0</v>
      </c>
      <c r="AH78" s="61">
        <f t="shared" si="16"/>
        <v>0</v>
      </c>
      <c r="AI78" s="35"/>
      <c r="AJ78" s="66">
        <f>AJ76+AJ77</f>
        <v>0</v>
      </c>
    </row>
    <row r="80" spans="3:36" x14ac:dyDescent="0.2">
      <c r="D80" s="118"/>
      <c r="E80" s="118"/>
      <c r="AJ80" s="41"/>
    </row>
    <row r="81" spans="3:36" x14ac:dyDescent="0.2">
      <c r="C81" s="1" t="s">
        <v>39</v>
      </c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118"/>
      <c r="AB81" s="118"/>
      <c r="AC81" s="118"/>
      <c r="AD81" s="118"/>
      <c r="AE81" s="118"/>
      <c r="AF81" s="118"/>
      <c r="AG81" s="118"/>
      <c r="AH81" s="118"/>
      <c r="AJ81" s="41"/>
    </row>
    <row r="82" spans="3:36" x14ac:dyDescent="0.2">
      <c r="C82" s="1" t="s">
        <v>40</v>
      </c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  <c r="Z82" s="118"/>
      <c r="AA82" s="118"/>
      <c r="AB82" s="118"/>
      <c r="AC82" s="118"/>
      <c r="AD82" s="118"/>
      <c r="AE82" s="118"/>
      <c r="AF82" s="118"/>
      <c r="AG82" s="118"/>
      <c r="AH82" s="118"/>
      <c r="AJ82" s="41"/>
    </row>
    <row r="83" spans="3:36" x14ac:dyDescent="0.2">
      <c r="C83" s="1" t="s">
        <v>41</v>
      </c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  <c r="AA83" s="118"/>
      <c r="AB83" s="118"/>
      <c r="AC83" s="118"/>
      <c r="AD83" s="118"/>
      <c r="AE83" s="118"/>
      <c r="AF83" s="118"/>
      <c r="AG83" s="118"/>
      <c r="AH83" s="118"/>
    </row>
    <row r="84" spans="3:36" s="10" customFormat="1" x14ac:dyDescent="0.2">
      <c r="C84" s="136" t="s">
        <v>0</v>
      </c>
      <c r="D84" s="137">
        <f>SUM(D81:D83)</f>
        <v>0</v>
      </c>
      <c r="E84" s="137">
        <f t="shared" ref="E84:AH84" si="17">SUM(E81:E83)</f>
        <v>0</v>
      </c>
      <c r="F84" s="137">
        <f t="shared" si="17"/>
        <v>0</v>
      </c>
      <c r="G84" s="137">
        <f t="shared" si="17"/>
        <v>0</v>
      </c>
      <c r="H84" s="137">
        <f t="shared" si="17"/>
        <v>0</v>
      </c>
      <c r="I84" s="137">
        <f t="shared" si="17"/>
        <v>0</v>
      </c>
      <c r="J84" s="137">
        <f t="shared" si="17"/>
        <v>0</v>
      </c>
      <c r="K84" s="137">
        <f t="shared" si="17"/>
        <v>0</v>
      </c>
      <c r="L84" s="137">
        <f t="shared" si="17"/>
        <v>0</v>
      </c>
      <c r="M84" s="137">
        <f t="shared" si="17"/>
        <v>0</v>
      </c>
      <c r="N84" s="137">
        <f t="shared" si="17"/>
        <v>0</v>
      </c>
      <c r="O84" s="137">
        <f t="shared" si="17"/>
        <v>0</v>
      </c>
      <c r="P84" s="137">
        <f t="shared" si="17"/>
        <v>0</v>
      </c>
      <c r="Q84" s="137">
        <f t="shared" si="17"/>
        <v>0</v>
      </c>
      <c r="R84" s="137">
        <f t="shared" si="17"/>
        <v>0</v>
      </c>
      <c r="S84" s="137">
        <f t="shared" si="17"/>
        <v>0</v>
      </c>
      <c r="T84" s="137">
        <f t="shared" si="17"/>
        <v>0</v>
      </c>
      <c r="U84" s="137">
        <f t="shared" si="17"/>
        <v>0</v>
      </c>
      <c r="V84" s="137">
        <f t="shared" si="17"/>
        <v>0</v>
      </c>
      <c r="W84" s="137">
        <f t="shared" si="17"/>
        <v>0</v>
      </c>
      <c r="X84" s="137">
        <f t="shared" si="17"/>
        <v>0</v>
      </c>
      <c r="Y84" s="137">
        <f t="shared" si="17"/>
        <v>0</v>
      </c>
      <c r="Z84" s="137">
        <f t="shared" si="17"/>
        <v>0</v>
      </c>
      <c r="AA84" s="137">
        <f t="shared" si="17"/>
        <v>0</v>
      </c>
      <c r="AB84" s="137">
        <f t="shared" si="17"/>
        <v>0</v>
      </c>
      <c r="AC84" s="137">
        <f t="shared" si="17"/>
        <v>0</v>
      </c>
      <c r="AD84" s="137">
        <f t="shared" si="17"/>
        <v>0</v>
      </c>
      <c r="AE84" s="137">
        <f t="shared" si="17"/>
        <v>0</v>
      </c>
      <c r="AF84" s="137">
        <f t="shared" si="17"/>
        <v>0</v>
      </c>
      <c r="AG84" s="137">
        <f t="shared" si="17"/>
        <v>0</v>
      </c>
      <c r="AH84" s="137">
        <f t="shared" si="17"/>
        <v>0</v>
      </c>
      <c r="AJ84" s="110"/>
    </row>
    <row r="85" spans="3:36" x14ac:dyDescent="0.2">
      <c r="C85" s="10"/>
    </row>
    <row r="86" spans="3:36" x14ac:dyDescent="0.2">
      <c r="C86" s="118"/>
    </row>
    <row r="87" spans="3:36" x14ac:dyDescent="0.2">
      <c r="C87" s="118"/>
    </row>
    <row r="88" spans="3:36" x14ac:dyDescent="0.2">
      <c r="C88" s="118"/>
    </row>
    <row r="89" spans="3:36" x14ac:dyDescent="0.2">
      <c r="C89" s="118"/>
    </row>
    <row r="90" spans="3:36" x14ac:dyDescent="0.2">
      <c r="C90" s="118"/>
    </row>
    <row r="92" spans="3:36" x14ac:dyDescent="0.2">
      <c r="C92" s="118"/>
    </row>
    <row r="93" spans="3:36" x14ac:dyDescent="0.2">
      <c r="C93" s="118"/>
    </row>
    <row r="94" spans="3:36" x14ac:dyDescent="0.2">
      <c r="F94" s="41"/>
    </row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</sheetData>
  <sheetProtection formatCells="0" insertRows="0" autoFilter="0"/>
  <autoFilter ref="C17:C73" xr:uid="{00000000-0001-0000-0900-000000000000}"/>
  <sortState xmlns:xlrd2="http://schemas.microsoft.com/office/spreadsheetml/2017/richdata2" ref="C23:AK54">
    <sortCondition ref="C23"/>
  </sortState>
  <conditionalFormatting sqref="D76:AJ76">
    <cfRule type="cellIs" dxfId="7" priority="2" operator="lessThan">
      <formula>0</formula>
    </cfRule>
  </conditionalFormatting>
  <conditionalFormatting sqref="D78:AJ78">
    <cfRule type="cellIs" dxfId="6" priority="1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900-000000000000}">
          <x14:formula1>
            <xm:f>'Fluxo de Caixa consolidado'!$B$5:$B$13</xm:f>
          </x14:formula1>
          <xm:sqref>C7:C14</xm:sqref>
        </x14:dataValidation>
        <x14:dataValidation type="list" allowBlank="1" showInputMessage="1" showErrorMessage="1" xr:uid="{00000000-0002-0000-0900-000001000000}">
          <x14:formula1>
            <xm:f>'Fluxo de Caixa consolidado'!$B$17:$B$107</xm:f>
          </x14:formula1>
          <xm:sqref>C18:C74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3:AK113"/>
  <sheetViews>
    <sheetView showGridLines="0" zoomScale="85" zoomScaleNormal="85" workbookViewId="0">
      <selection activeCell="B5" sqref="B5"/>
    </sheetView>
  </sheetViews>
  <sheetFormatPr baseColWidth="10" defaultColWidth="9.1640625" defaultRowHeight="15" x14ac:dyDescent="0.2"/>
  <cols>
    <col min="1" max="1" width="3.5" style="1" customWidth="1"/>
    <col min="2" max="2" width="13.5" style="1" bestFit="1" customWidth="1"/>
    <col min="3" max="3" width="24.5" style="1" customWidth="1"/>
    <col min="4" max="34" width="11.33203125" style="1" customWidth="1"/>
    <col min="35" max="35" width="2.33203125" style="1" customWidth="1"/>
    <col min="36" max="36" width="12.1640625" style="1" bestFit="1" customWidth="1"/>
    <col min="37" max="16384" width="9.1640625" style="1"/>
  </cols>
  <sheetData>
    <row r="3" spans="2:37" ht="18" customHeight="1" thickBot="1" x14ac:dyDescent="0.3">
      <c r="C3" s="21" t="str">
        <f>"Planilha fluxo de caixa diário - "&amp;B5</f>
        <v>Planilha fluxo de caixa diário - outubro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46"/>
    </row>
    <row r="4" spans="2:37" x14ac:dyDescent="0.2">
      <c r="B4" s="69">
        <v>44835</v>
      </c>
      <c r="C4" s="19" t="s">
        <v>1</v>
      </c>
      <c r="D4" s="70">
        <f>B4</f>
        <v>44835</v>
      </c>
      <c r="E4" s="70">
        <f t="shared" ref="E4:AH4" si="0">D4+1</f>
        <v>44836</v>
      </c>
      <c r="F4" s="70">
        <f t="shared" si="0"/>
        <v>44837</v>
      </c>
      <c r="G4" s="70">
        <f t="shared" si="0"/>
        <v>44838</v>
      </c>
      <c r="H4" s="70">
        <f t="shared" si="0"/>
        <v>44839</v>
      </c>
      <c r="I4" s="70">
        <f t="shared" si="0"/>
        <v>44840</v>
      </c>
      <c r="J4" s="70">
        <f t="shared" si="0"/>
        <v>44841</v>
      </c>
      <c r="K4" s="70">
        <f t="shared" si="0"/>
        <v>44842</v>
      </c>
      <c r="L4" s="70">
        <f t="shared" si="0"/>
        <v>44843</v>
      </c>
      <c r="M4" s="70">
        <f t="shared" si="0"/>
        <v>44844</v>
      </c>
      <c r="N4" s="70">
        <f t="shared" si="0"/>
        <v>44845</v>
      </c>
      <c r="O4" s="70">
        <f t="shared" si="0"/>
        <v>44846</v>
      </c>
      <c r="P4" s="70">
        <f t="shared" si="0"/>
        <v>44847</v>
      </c>
      <c r="Q4" s="70">
        <f t="shared" si="0"/>
        <v>44848</v>
      </c>
      <c r="R4" s="70">
        <f t="shared" si="0"/>
        <v>44849</v>
      </c>
      <c r="S4" s="70">
        <f t="shared" si="0"/>
        <v>44850</v>
      </c>
      <c r="T4" s="70">
        <f t="shared" si="0"/>
        <v>44851</v>
      </c>
      <c r="U4" s="70">
        <f t="shared" si="0"/>
        <v>44852</v>
      </c>
      <c r="V4" s="70">
        <f t="shared" si="0"/>
        <v>44853</v>
      </c>
      <c r="W4" s="70">
        <f t="shared" si="0"/>
        <v>44854</v>
      </c>
      <c r="X4" s="70">
        <f t="shared" si="0"/>
        <v>44855</v>
      </c>
      <c r="Y4" s="70">
        <f t="shared" si="0"/>
        <v>44856</v>
      </c>
      <c r="Z4" s="70">
        <f t="shared" si="0"/>
        <v>44857</v>
      </c>
      <c r="AA4" s="70">
        <f t="shared" si="0"/>
        <v>44858</v>
      </c>
      <c r="AB4" s="70">
        <f t="shared" si="0"/>
        <v>44859</v>
      </c>
      <c r="AC4" s="70">
        <f t="shared" si="0"/>
        <v>44860</v>
      </c>
      <c r="AD4" s="70">
        <f t="shared" si="0"/>
        <v>44861</v>
      </c>
      <c r="AE4" s="70">
        <f t="shared" si="0"/>
        <v>44862</v>
      </c>
      <c r="AF4" s="70">
        <f t="shared" si="0"/>
        <v>44863</v>
      </c>
      <c r="AG4" s="70">
        <f t="shared" si="0"/>
        <v>44864</v>
      </c>
      <c r="AH4" s="71">
        <f t="shared" si="0"/>
        <v>44865</v>
      </c>
      <c r="AI4" s="27"/>
      <c r="AJ4" s="47" t="s">
        <v>0</v>
      </c>
    </row>
    <row r="5" spans="2:37" s="20" customFormat="1" ht="18" customHeight="1" thickBot="1" x14ac:dyDescent="0.25">
      <c r="B5" s="74" t="str">
        <f>TEXT(B4,"Mmmm")</f>
        <v>outubro</v>
      </c>
      <c r="C5" s="22" t="s">
        <v>22</v>
      </c>
      <c r="D5" s="72" t="str">
        <f t="shared" ref="D5:AH5" si="1">IF(D$4&lt;&gt;"",TEXT(D$4,"ddd"),"")</f>
        <v>sáb</v>
      </c>
      <c r="E5" s="72" t="str">
        <f t="shared" si="1"/>
        <v>dom</v>
      </c>
      <c r="F5" s="72" t="str">
        <f t="shared" si="1"/>
        <v>seg</v>
      </c>
      <c r="G5" s="72" t="str">
        <f t="shared" si="1"/>
        <v>ter</v>
      </c>
      <c r="H5" s="72" t="str">
        <f t="shared" si="1"/>
        <v>qua</v>
      </c>
      <c r="I5" s="72" t="str">
        <f t="shared" si="1"/>
        <v>qui</v>
      </c>
      <c r="J5" s="72" t="str">
        <f t="shared" si="1"/>
        <v>sex</v>
      </c>
      <c r="K5" s="72" t="str">
        <f t="shared" si="1"/>
        <v>sáb</v>
      </c>
      <c r="L5" s="72" t="str">
        <f t="shared" si="1"/>
        <v>dom</v>
      </c>
      <c r="M5" s="72" t="str">
        <f t="shared" si="1"/>
        <v>seg</v>
      </c>
      <c r="N5" s="72" t="str">
        <f t="shared" si="1"/>
        <v>ter</v>
      </c>
      <c r="O5" s="72" t="str">
        <f t="shared" si="1"/>
        <v>qua</v>
      </c>
      <c r="P5" s="72" t="str">
        <f t="shared" si="1"/>
        <v>qui</v>
      </c>
      <c r="Q5" s="72" t="str">
        <f t="shared" si="1"/>
        <v>sex</v>
      </c>
      <c r="R5" s="72" t="str">
        <f t="shared" si="1"/>
        <v>sáb</v>
      </c>
      <c r="S5" s="72" t="str">
        <f t="shared" si="1"/>
        <v>dom</v>
      </c>
      <c r="T5" s="72" t="str">
        <f t="shared" si="1"/>
        <v>seg</v>
      </c>
      <c r="U5" s="72" t="str">
        <f t="shared" si="1"/>
        <v>ter</v>
      </c>
      <c r="V5" s="72" t="str">
        <f t="shared" si="1"/>
        <v>qua</v>
      </c>
      <c r="W5" s="72" t="str">
        <f t="shared" si="1"/>
        <v>qui</v>
      </c>
      <c r="X5" s="72" t="str">
        <f t="shared" si="1"/>
        <v>sex</v>
      </c>
      <c r="Y5" s="72" t="str">
        <f t="shared" si="1"/>
        <v>sáb</v>
      </c>
      <c r="Z5" s="72" t="str">
        <f t="shared" si="1"/>
        <v>dom</v>
      </c>
      <c r="AA5" s="72" t="str">
        <f t="shared" si="1"/>
        <v>seg</v>
      </c>
      <c r="AB5" s="72" t="str">
        <f t="shared" si="1"/>
        <v>ter</v>
      </c>
      <c r="AC5" s="72" t="str">
        <f t="shared" si="1"/>
        <v>qua</v>
      </c>
      <c r="AD5" s="72" t="str">
        <f t="shared" si="1"/>
        <v>qui</v>
      </c>
      <c r="AE5" s="72" t="str">
        <f t="shared" si="1"/>
        <v>sex</v>
      </c>
      <c r="AF5" s="72" t="str">
        <f t="shared" si="1"/>
        <v>sáb</v>
      </c>
      <c r="AG5" s="72" t="str">
        <f t="shared" si="1"/>
        <v>dom</v>
      </c>
      <c r="AH5" s="73" t="str">
        <f t="shared" si="1"/>
        <v>seg</v>
      </c>
      <c r="AI5" s="26"/>
      <c r="AJ5" s="48" t="s">
        <v>21</v>
      </c>
    </row>
    <row r="6" spans="2:37" s="10" customFormat="1" x14ac:dyDescent="0.2">
      <c r="C6" s="16" t="s">
        <v>2</v>
      </c>
      <c r="D6" s="24" t="s">
        <v>21</v>
      </c>
      <c r="E6" s="24" t="s">
        <v>21</v>
      </c>
      <c r="F6" s="24" t="s">
        <v>21</v>
      </c>
      <c r="G6" s="24" t="s">
        <v>21</v>
      </c>
      <c r="H6" s="24" t="s">
        <v>21</v>
      </c>
      <c r="I6" s="24" t="s">
        <v>21</v>
      </c>
      <c r="J6" s="24" t="s">
        <v>21</v>
      </c>
      <c r="K6" s="24" t="s">
        <v>21</v>
      </c>
      <c r="L6" s="24" t="s">
        <v>21</v>
      </c>
      <c r="M6" s="24" t="s">
        <v>21</v>
      </c>
      <c r="N6" s="24" t="s">
        <v>21</v>
      </c>
      <c r="O6" s="24" t="s">
        <v>21</v>
      </c>
      <c r="P6" s="24" t="s">
        <v>21</v>
      </c>
      <c r="Q6" s="24" t="s">
        <v>21</v>
      </c>
      <c r="R6" s="24" t="s">
        <v>21</v>
      </c>
      <c r="S6" s="24" t="s">
        <v>21</v>
      </c>
      <c r="T6" s="24" t="s">
        <v>21</v>
      </c>
      <c r="U6" s="24" t="s">
        <v>21</v>
      </c>
      <c r="V6" s="24" t="s">
        <v>21</v>
      </c>
      <c r="W6" s="24" t="s">
        <v>21</v>
      </c>
      <c r="X6" s="24" t="s">
        <v>21</v>
      </c>
      <c r="Y6" s="24" t="s">
        <v>21</v>
      </c>
      <c r="Z6" s="24" t="s">
        <v>21</v>
      </c>
      <c r="AA6" s="24" t="s">
        <v>21</v>
      </c>
      <c r="AB6" s="24" t="s">
        <v>21</v>
      </c>
      <c r="AC6" s="24" t="s">
        <v>21</v>
      </c>
      <c r="AD6" s="24" t="s">
        <v>21</v>
      </c>
      <c r="AE6" s="24" t="s">
        <v>21</v>
      </c>
      <c r="AF6" s="24" t="s">
        <v>21</v>
      </c>
      <c r="AG6" s="24" t="s">
        <v>21</v>
      </c>
      <c r="AH6" s="25" t="s">
        <v>21</v>
      </c>
      <c r="AI6" s="28"/>
      <c r="AJ6" s="49" t="s">
        <v>2</v>
      </c>
    </row>
    <row r="7" spans="2:37" x14ac:dyDescent="0.2">
      <c r="C7" s="104" t="s">
        <v>25</v>
      </c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3"/>
      <c r="W7" s="40"/>
      <c r="X7" s="40"/>
      <c r="Y7" s="40"/>
      <c r="Z7" s="43"/>
      <c r="AA7" s="40"/>
      <c r="AB7" s="40"/>
      <c r="AC7" s="40"/>
      <c r="AD7" s="40"/>
      <c r="AE7" s="40"/>
      <c r="AF7" s="40"/>
      <c r="AG7" s="40"/>
      <c r="AH7" s="44"/>
      <c r="AI7" s="30"/>
      <c r="AJ7" s="67">
        <f t="shared" ref="AJ7:AJ15" si="2">SUM(D7:AH7)</f>
        <v>0</v>
      </c>
    </row>
    <row r="8" spans="2:37" x14ac:dyDescent="0.2">
      <c r="C8" s="104" t="s">
        <v>26</v>
      </c>
      <c r="D8" s="40"/>
      <c r="E8" s="40"/>
      <c r="F8" s="40"/>
      <c r="G8" s="42"/>
      <c r="H8" s="40"/>
      <c r="I8" s="40"/>
      <c r="J8" s="40"/>
      <c r="K8" s="130" t="s">
        <v>37</v>
      </c>
      <c r="L8" s="40"/>
      <c r="M8" s="40"/>
      <c r="N8" s="40"/>
      <c r="O8" s="40"/>
      <c r="P8" s="40"/>
      <c r="Q8" s="40"/>
      <c r="R8" s="40"/>
      <c r="S8" s="40"/>
      <c r="T8" s="40"/>
      <c r="U8" s="40"/>
      <c r="V8" s="43"/>
      <c r="W8" s="40"/>
      <c r="X8" s="40"/>
      <c r="Y8" s="40"/>
      <c r="Z8" s="43"/>
      <c r="AA8" s="40"/>
      <c r="AB8" s="40"/>
      <c r="AC8" s="40"/>
      <c r="AD8" s="40"/>
      <c r="AE8" s="40"/>
      <c r="AF8" s="40"/>
      <c r="AG8" s="40"/>
      <c r="AH8" s="44"/>
      <c r="AI8" s="30"/>
      <c r="AJ8" s="67">
        <f t="shared" si="2"/>
        <v>0</v>
      </c>
    </row>
    <row r="9" spans="2:37" x14ac:dyDescent="0.2">
      <c r="C9" s="104" t="s">
        <v>27</v>
      </c>
      <c r="D9" s="40"/>
      <c r="E9" s="40"/>
      <c r="F9" s="40"/>
      <c r="G9" s="42"/>
      <c r="H9" s="40"/>
      <c r="I9" s="40"/>
      <c r="J9" s="40"/>
      <c r="K9" s="42"/>
      <c r="L9" s="40"/>
      <c r="M9" s="40"/>
      <c r="N9" s="40"/>
      <c r="O9" s="40"/>
      <c r="P9" s="40"/>
      <c r="Q9" s="40"/>
      <c r="R9" s="40"/>
      <c r="S9" s="40"/>
      <c r="T9" s="40"/>
      <c r="U9" s="40"/>
      <c r="V9" s="43"/>
      <c r="W9" s="40"/>
      <c r="X9" s="40"/>
      <c r="Y9" s="40"/>
      <c r="Z9" s="43"/>
      <c r="AA9" s="40"/>
      <c r="AB9" s="40"/>
      <c r="AC9" s="40"/>
      <c r="AD9" s="40"/>
      <c r="AE9" s="40"/>
      <c r="AF9" s="40"/>
      <c r="AG9" s="40"/>
      <c r="AH9" s="44"/>
      <c r="AI9" s="30"/>
      <c r="AJ9" s="67">
        <f t="shared" si="2"/>
        <v>0</v>
      </c>
    </row>
    <row r="10" spans="2:37" x14ac:dyDescent="0.2">
      <c r="C10" s="104" t="s">
        <v>31</v>
      </c>
      <c r="D10" s="40"/>
      <c r="E10" s="40"/>
      <c r="F10" s="40"/>
      <c r="G10" s="42"/>
      <c r="H10" s="40"/>
      <c r="I10" s="40"/>
      <c r="J10" s="40"/>
      <c r="K10" s="42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3"/>
      <c r="W10" s="40"/>
      <c r="X10" s="40"/>
      <c r="Y10" s="40"/>
      <c r="Z10" s="43"/>
      <c r="AA10" s="40"/>
      <c r="AB10" s="40"/>
      <c r="AC10" s="40"/>
      <c r="AD10" s="40"/>
      <c r="AE10" s="40"/>
      <c r="AF10" s="40"/>
      <c r="AG10" s="40"/>
      <c r="AH10" s="44"/>
      <c r="AI10" s="30"/>
      <c r="AJ10" s="67">
        <f t="shared" si="2"/>
        <v>0</v>
      </c>
    </row>
    <row r="11" spans="2:37" x14ac:dyDescent="0.2">
      <c r="C11" s="104" t="s">
        <v>35</v>
      </c>
      <c r="D11" s="40"/>
      <c r="E11" s="40"/>
      <c r="F11" s="40"/>
      <c r="G11" s="42"/>
      <c r="H11" s="40"/>
      <c r="I11" s="40"/>
      <c r="J11" s="40"/>
      <c r="K11" s="42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3"/>
      <c r="W11" s="40"/>
      <c r="X11" s="40"/>
      <c r="Y11" s="40"/>
      <c r="Z11" s="43"/>
      <c r="AA11" s="40"/>
      <c r="AB11" s="40"/>
      <c r="AC11" s="40"/>
      <c r="AD11" s="40"/>
      <c r="AE11" s="40"/>
      <c r="AF11" s="40"/>
      <c r="AG11" s="40"/>
      <c r="AH11" s="44"/>
      <c r="AI11" s="30"/>
      <c r="AJ11" s="67">
        <f t="shared" si="2"/>
        <v>0</v>
      </c>
    </row>
    <row r="12" spans="2:37" x14ac:dyDescent="0.2">
      <c r="C12" s="104" t="s">
        <v>36</v>
      </c>
      <c r="D12" s="40"/>
      <c r="E12" s="40"/>
      <c r="F12" s="40"/>
      <c r="G12" s="42"/>
      <c r="H12" s="40"/>
      <c r="I12" s="40"/>
      <c r="J12" s="40"/>
      <c r="K12" s="42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3"/>
      <c r="W12" s="40"/>
      <c r="X12" s="40"/>
      <c r="Y12" s="40"/>
      <c r="Z12" s="43"/>
      <c r="AA12" s="40"/>
      <c r="AB12" s="40"/>
      <c r="AC12" s="40"/>
      <c r="AD12" s="40"/>
      <c r="AE12" s="40"/>
      <c r="AF12" s="40"/>
      <c r="AG12" s="40"/>
      <c r="AH12" s="44"/>
      <c r="AI12" s="30"/>
      <c r="AJ12" s="67">
        <f t="shared" si="2"/>
        <v>0</v>
      </c>
    </row>
    <row r="13" spans="2:37" x14ac:dyDescent="0.2">
      <c r="C13" s="104"/>
      <c r="D13" s="40"/>
      <c r="E13" s="40"/>
      <c r="F13" s="40"/>
      <c r="G13" s="42"/>
      <c r="H13" s="40"/>
      <c r="I13" s="40"/>
      <c r="J13" s="40"/>
      <c r="K13" s="42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3"/>
      <c r="W13" s="40"/>
      <c r="X13" s="40"/>
      <c r="Y13" s="40"/>
      <c r="Z13" s="43"/>
      <c r="AA13" s="40"/>
      <c r="AB13" s="40"/>
      <c r="AC13" s="40"/>
      <c r="AD13" s="40"/>
      <c r="AE13" s="40"/>
      <c r="AF13" s="40"/>
      <c r="AG13" s="40"/>
      <c r="AH13" s="44"/>
      <c r="AI13" s="30"/>
      <c r="AJ13" s="67">
        <f t="shared" si="2"/>
        <v>0</v>
      </c>
    </row>
    <row r="14" spans="2:37" s="10" customFormat="1" hidden="1" x14ac:dyDescent="0.2">
      <c r="C14" s="104"/>
      <c r="D14" s="36"/>
      <c r="E14" s="36"/>
      <c r="F14" s="36"/>
      <c r="G14" s="37"/>
      <c r="H14" s="36"/>
      <c r="I14" s="36"/>
      <c r="J14" s="36"/>
      <c r="K14" s="37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8"/>
      <c r="W14" s="36"/>
      <c r="X14" s="36"/>
      <c r="Y14" s="36"/>
      <c r="Z14" s="38"/>
      <c r="AA14" s="36"/>
      <c r="AB14" s="36"/>
      <c r="AC14" s="36"/>
      <c r="AD14" s="36"/>
      <c r="AE14" s="36"/>
      <c r="AF14" s="36"/>
      <c r="AG14" s="36"/>
      <c r="AH14" s="39"/>
      <c r="AI14" s="29"/>
      <c r="AJ14" s="67">
        <f t="shared" si="2"/>
        <v>0</v>
      </c>
    </row>
    <row r="15" spans="2:37" s="10" customFormat="1" ht="16" thickBot="1" x14ac:dyDescent="0.25">
      <c r="C15" s="8" t="s">
        <v>3</v>
      </c>
      <c r="D15" s="50">
        <f t="shared" ref="D15:AH15" si="3">SUM(D7:D14)</f>
        <v>0</v>
      </c>
      <c r="E15" s="50">
        <f t="shared" si="3"/>
        <v>0</v>
      </c>
      <c r="F15" s="50">
        <f t="shared" si="3"/>
        <v>0</v>
      </c>
      <c r="G15" s="51">
        <f t="shared" si="3"/>
        <v>0</v>
      </c>
      <c r="H15" s="50">
        <f t="shared" si="3"/>
        <v>0</v>
      </c>
      <c r="I15" s="50">
        <f t="shared" si="3"/>
        <v>0</v>
      </c>
      <c r="J15" s="50">
        <f t="shared" si="3"/>
        <v>0</v>
      </c>
      <c r="K15" s="51">
        <f t="shared" si="3"/>
        <v>0</v>
      </c>
      <c r="L15" s="50">
        <f t="shared" si="3"/>
        <v>0</v>
      </c>
      <c r="M15" s="50">
        <f t="shared" si="3"/>
        <v>0</v>
      </c>
      <c r="N15" s="50">
        <f t="shared" si="3"/>
        <v>0</v>
      </c>
      <c r="O15" s="50">
        <f t="shared" si="3"/>
        <v>0</v>
      </c>
      <c r="P15" s="50">
        <f t="shared" si="3"/>
        <v>0</v>
      </c>
      <c r="Q15" s="50">
        <f t="shared" si="3"/>
        <v>0</v>
      </c>
      <c r="R15" s="50">
        <f t="shared" si="3"/>
        <v>0</v>
      </c>
      <c r="S15" s="50">
        <f t="shared" si="3"/>
        <v>0</v>
      </c>
      <c r="T15" s="50">
        <f t="shared" si="3"/>
        <v>0</v>
      </c>
      <c r="U15" s="50">
        <f t="shared" si="3"/>
        <v>0</v>
      </c>
      <c r="V15" s="52">
        <f t="shared" si="3"/>
        <v>0</v>
      </c>
      <c r="W15" s="50">
        <f t="shared" si="3"/>
        <v>0</v>
      </c>
      <c r="X15" s="50">
        <f t="shared" si="3"/>
        <v>0</v>
      </c>
      <c r="Y15" s="50">
        <f t="shared" si="3"/>
        <v>0</v>
      </c>
      <c r="Z15" s="52">
        <f t="shared" si="3"/>
        <v>0</v>
      </c>
      <c r="AA15" s="50">
        <f t="shared" si="3"/>
        <v>0</v>
      </c>
      <c r="AB15" s="50">
        <f t="shared" si="3"/>
        <v>0</v>
      </c>
      <c r="AC15" s="50">
        <f t="shared" si="3"/>
        <v>0</v>
      </c>
      <c r="AD15" s="50">
        <f t="shared" si="3"/>
        <v>0</v>
      </c>
      <c r="AE15" s="50">
        <f t="shared" si="3"/>
        <v>0</v>
      </c>
      <c r="AF15" s="50">
        <f t="shared" si="3"/>
        <v>0</v>
      </c>
      <c r="AG15" s="50">
        <f t="shared" si="3"/>
        <v>0</v>
      </c>
      <c r="AH15" s="53">
        <f t="shared" si="3"/>
        <v>0</v>
      </c>
      <c r="AI15" s="31"/>
      <c r="AJ15" s="62">
        <f t="shared" si="2"/>
        <v>0</v>
      </c>
      <c r="AK15" s="110"/>
    </row>
    <row r="16" spans="2:37" s="10" customFormat="1" ht="6.75" customHeight="1" x14ac:dyDescent="0.2"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32"/>
      <c r="AJ16" s="63"/>
    </row>
    <row r="17" spans="3:36" x14ac:dyDescent="0.2">
      <c r="C17" s="23" t="s">
        <v>4</v>
      </c>
      <c r="D17" s="127">
        <f>D4</f>
        <v>44835</v>
      </c>
      <c r="E17" s="128">
        <f t="shared" ref="E17:AF17" si="4">E4</f>
        <v>44836</v>
      </c>
      <c r="F17" s="128">
        <f t="shared" si="4"/>
        <v>44837</v>
      </c>
      <c r="G17" s="128">
        <f t="shared" si="4"/>
        <v>44838</v>
      </c>
      <c r="H17" s="128">
        <f t="shared" si="4"/>
        <v>44839</v>
      </c>
      <c r="I17" s="128">
        <f t="shared" si="4"/>
        <v>44840</v>
      </c>
      <c r="J17" s="128">
        <f t="shared" si="4"/>
        <v>44841</v>
      </c>
      <c r="K17" s="128">
        <f t="shared" si="4"/>
        <v>44842</v>
      </c>
      <c r="L17" s="128">
        <f t="shared" si="4"/>
        <v>44843</v>
      </c>
      <c r="M17" s="128">
        <f t="shared" si="4"/>
        <v>44844</v>
      </c>
      <c r="N17" s="128">
        <f t="shared" si="4"/>
        <v>44845</v>
      </c>
      <c r="O17" s="128">
        <f t="shared" si="4"/>
        <v>44846</v>
      </c>
      <c r="P17" s="128">
        <f t="shared" si="4"/>
        <v>44847</v>
      </c>
      <c r="Q17" s="128">
        <f t="shared" si="4"/>
        <v>44848</v>
      </c>
      <c r="R17" s="128">
        <f t="shared" si="4"/>
        <v>44849</v>
      </c>
      <c r="S17" s="128">
        <f t="shared" si="4"/>
        <v>44850</v>
      </c>
      <c r="T17" s="128">
        <f t="shared" si="4"/>
        <v>44851</v>
      </c>
      <c r="U17" s="128">
        <f t="shared" si="4"/>
        <v>44852</v>
      </c>
      <c r="V17" s="128">
        <f t="shared" si="4"/>
        <v>44853</v>
      </c>
      <c r="W17" s="128">
        <f t="shared" si="4"/>
        <v>44854</v>
      </c>
      <c r="X17" s="128">
        <f t="shared" si="4"/>
        <v>44855</v>
      </c>
      <c r="Y17" s="128">
        <f t="shared" si="4"/>
        <v>44856</v>
      </c>
      <c r="Z17" s="128">
        <f t="shared" si="4"/>
        <v>44857</v>
      </c>
      <c r="AA17" s="128">
        <f t="shared" si="4"/>
        <v>44858</v>
      </c>
      <c r="AB17" s="128">
        <f t="shared" si="4"/>
        <v>44859</v>
      </c>
      <c r="AC17" s="128">
        <f t="shared" si="4"/>
        <v>44860</v>
      </c>
      <c r="AD17" s="128">
        <f t="shared" si="4"/>
        <v>44861</v>
      </c>
      <c r="AE17" s="128">
        <f t="shared" si="4"/>
        <v>44862</v>
      </c>
      <c r="AF17" s="128">
        <f t="shared" si="4"/>
        <v>44863</v>
      </c>
      <c r="AG17" s="128">
        <f t="shared" ref="AG17:AH17" si="5">AG4</f>
        <v>44864</v>
      </c>
      <c r="AH17" s="126">
        <f t="shared" si="5"/>
        <v>44865</v>
      </c>
      <c r="AI17" s="15"/>
      <c r="AJ17" s="64" t="s">
        <v>24</v>
      </c>
    </row>
    <row r="18" spans="3:36" x14ac:dyDescent="0.2">
      <c r="C18" s="105"/>
      <c r="D18" s="40"/>
      <c r="E18" s="40"/>
      <c r="F18" s="40"/>
      <c r="G18" s="42"/>
      <c r="H18" s="40"/>
      <c r="I18" s="40"/>
      <c r="J18" s="40"/>
      <c r="K18" s="42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3"/>
      <c r="W18" s="40"/>
      <c r="X18" s="40"/>
      <c r="Y18" s="40"/>
      <c r="Z18" s="43"/>
      <c r="AA18" s="40"/>
      <c r="AB18" s="40"/>
      <c r="AC18" s="40"/>
      <c r="AD18" s="40"/>
      <c r="AE18" s="40"/>
      <c r="AF18" s="40"/>
      <c r="AG18" s="40"/>
      <c r="AH18" s="44"/>
      <c r="AI18" s="33"/>
      <c r="AJ18" s="68">
        <f t="shared" ref="AJ18:AJ74" si="6">SUM(D18:AH18)</f>
        <v>0</v>
      </c>
    </row>
    <row r="19" spans="3:36" x14ac:dyDescent="0.2">
      <c r="C19" s="105"/>
      <c r="D19" s="40"/>
      <c r="E19" s="40"/>
      <c r="F19" s="40"/>
      <c r="G19" s="42"/>
      <c r="H19" s="40"/>
      <c r="I19" s="40"/>
      <c r="J19" s="40"/>
      <c r="K19" s="42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3"/>
      <c r="W19" s="40"/>
      <c r="X19" s="40"/>
      <c r="Y19" s="40"/>
      <c r="Z19" s="43"/>
      <c r="AA19" s="40"/>
      <c r="AB19" s="40"/>
      <c r="AC19" s="40"/>
      <c r="AD19" s="40"/>
      <c r="AE19" s="40"/>
      <c r="AF19" s="40"/>
      <c r="AG19" s="40"/>
      <c r="AH19" s="44"/>
      <c r="AI19" s="33"/>
      <c r="AJ19" s="68">
        <f t="shared" si="6"/>
        <v>0</v>
      </c>
    </row>
    <row r="20" spans="3:36" x14ac:dyDescent="0.2">
      <c r="C20" s="105"/>
      <c r="D20" s="40"/>
      <c r="E20" s="40"/>
      <c r="F20" s="40"/>
      <c r="G20" s="42"/>
      <c r="H20" s="40"/>
      <c r="I20" s="40"/>
      <c r="J20" s="40"/>
      <c r="K20" s="42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3"/>
      <c r="W20" s="40"/>
      <c r="X20" s="40"/>
      <c r="Y20" s="40"/>
      <c r="Z20" s="43"/>
      <c r="AA20" s="40"/>
      <c r="AB20" s="40"/>
      <c r="AC20" s="40"/>
      <c r="AD20" s="40"/>
      <c r="AE20" s="40"/>
      <c r="AF20" s="40"/>
      <c r="AG20" s="40"/>
      <c r="AH20" s="44"/>
      <c r="AI20" s="33"/>
      <c r="AJ20" s="68">
        <f t="shared" si="6"/>
        <v>0</v>
      </c>
    </row>
    <row r="21" spans="3:36" x14ac:dyDescent="0.2">
      <c r="C21" s="105"/>
      <c r="D21" s="40"/>
      <c r="E21" s="40"/>
      <c r="F21" s="40"/>
      <c r="G21" s="42"/>
      <c r="H21" s="40"/>
      <c r="I21" s="40"/>
      <c r="J21" s="40"/>
      <c r="K21" s="42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3"/>
      <c r="W21" s="40"/>
      <c r="X21" s="40"/>
      <c r="Y21" s="40"/>
      <c r="Z21" s="43"/>
      <c r="AA21" s="40"/>
      <c r="AB21" s="40"/>
      <c r="AC21" s="40"/>
      <c r="AD21" s="40"/>
      <c r="AE21" s="40"/>
      <c r="AF21" s="40"/>
      <c r="AG21" s="40"/>
      <c r="AH21" s="44"/>
      <c r="AI21" s="33"/>
      <c r="AJ21" s="68">
        <f t="shared" si="6"/>
        <v>0</v>
      </c>
    </row>
    <row r="22" spans="3:36" x14ac:dyDescent="0.2">
      <c r="C22" s="105"/>
      <c r="D22" s="40"/>
      <c r="E22" s="40"/>
      <c r="F22" s="40"/>
      <c r="G22" s="42"/>
      <c r="H22" s="40"/>
      <c r="I22" s="40"/>
      <c r="J22" s="40"/>
      <c r="K22" s="42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3"/>
      <c r="W22" s="40"/>
      <c r="X22" s="40"/>
      <c r="Y22" s="40"/>
      <c r="Z22" s="43"/>
      <c r="AA22" s="40"/>
      <c r="AB22" s="40"/>
      <c r="AC22" s="40"/>
      <c r="AD22" s="40"/>
      <c r="AE22" s="40"/>
      <c r="AF22" s="40"/>
      <c r="AG22" s="40"/>
      <c r="AH22" s="44"/>
      <c r="AI22" s="33"/>
      <c r="AJ22" s="68">
        <f t="shared" si="6"/>
        <v>0</v>
      </c>
    </row>
    <row r="23" spans="3:36" x14ac:dyDescent="0.2">
      <c r="C23" s="105"/>
      <c r="D23" s="40"/>
      <c r="E23" s="40"/>
      <c r="F23" s="40"/>
      <c r="G23" s="42"/>
      <c r="H23" s="40"/>
      <c r="I23" s="40"/>
      <c r="J23" s="40"/>
      <c r="K23" s="42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3"/>
      <c r="W23" s="40"/>
      <c r="X23" s="40"/>
      <c r="Y23" s="40"/>
      <c r="Z23" s="43"/>
      <c r="AA23" s="40"/>
      <c r="AB23" s="40"/>
      <c r="AC23" s="40"/>
      <c r="AD23" s="40"/>
      <c r="AE23" s="40"/>
      <c r="AF23" s="40"/>
      <c r="AG23" s="40"/>
      <c r="AH23" s="44"/>
      <c r="AI23" s="33"/>
      <c r="AJ23" s="68">
        <f t="shared" si="6"/>
        <v>0</v>
      </c>
    </row>
    <row r="24" spans="3:36" x14ac:dyDescent="0.2">
      <c r="C24" s="105"/>
      <c r="D24" s="40"/>
      <c r="E24" s="40"/>
      <c r="F24" s="40"/>
      <c r="G24" s="42"/>
      <c r="H24" s="40"/>
      <c r="I24" s="40"/>
      <c r="J24" s="40"/>
      <c r="K24" s="42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3"/>
      <c r="W24" s="40"/>
      <c r="X24" s="40"/>
      <c r="Y24" s="40"/>
      <c r="Z24" s="43"/>
      <c r="AA24" s="40"/>
      <c r="AB24" s="40"/>
      <c r="AC24" s="40"/>
      <c r="AD24" s="40"/>
      <c r="AE24" s="40"/>
      <c r="AF24" s="40"/>
      <c r="AG24" s="40"/>
      <c r="AH24" s="44"/>
      <c r="AI24" s="33"/>
      <c r="AJ24" s="68">
        <f t="shared" si="6"/>
        <v>0</v>
      </c>
    </row>
    <row r="25" spans="3:36" x14ac:dyDescent="0.2">
      <c r="C25" s="105"/>
      <c r="D25" s="40"/>
      <c r="E25" s="40"/>
      <c r="F25" s="40"/>
      <c r="G25" s="42"/>
      <c r="H25" s="40"/>
      <c r="I25" s="40"/>
      <c r="J25" s="40"/>
      <c r="K25" s="42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3"/>
      <c r="W25" s="40"/>
      <c r="X25" s="40"/>
      <c r="Y25" s="40"/>
      <c r="Z25" s="43"/>
      <c r="AA25" s="40"/>
      <c r="AB25" s="40"/>
      <c r="AC25" s="40"/>
      <c r="AD25" s="40"/>
      <c r="AE25" s="40"/>
      <c r="AF25" s="40"/>
      <c r="AG25" s="40"/>
      <c r="AH25" s="44"/>
      <c r="AI25" s="33"/>
      <c r="AJ25" s="68">
        <f t="shared" si="6"/>
        <v>0</v>
      </c>
    </row>
    <row r="26" spans="3:36" x14ac:dyDescent="0.2">
      <c r="C26" s="105"/>
      <c r="D26" s="40"/>
      <c r="E26" s="40"/>
      <c r="F26" s="40"/>
      <c r="G26" s="42"/>
      <c r="H26" s="40"/>
      <c r="I26" s="40"/>
      <c r="J26" s="40"/>
      <c r="K26" s="42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3"/>
      <c r="W26" s="40"/>
      <c r="X26" s="40"/>
      <c r="Y26" s="40"/>
      <c r="Z26" s="43"/>
      <c r="AA26" s="40"/>
      <c r="AB26" s="40"/>
      <c r="AC26" s="40"/>
      <c r="AD26" s="40"/>
      <c r="AE26" s="40"/>
      <c r="AF26" s="40"/>
      <c r="AG26" s="40"/>
      <c r="AH26" s="44"/>
      <c r="AI26" s="34"/>
      <c r="AJ26" s="68">
        <f t="shared" si="6"/>
        <v>0</v>
      </c>
    </row>
    <row r="27" spans="3:36" x14ac:dyDescent="0.2">
      <c r="C27" s="105"/>
      <c r="D27" s="40"/>
      <c r="E27" s="40"/>
      <c r="F27" s="40"/>
      <c r="G27" s="42"/>
      <c r="H27" s="40"/>
      <c r="I27" s="40"/>
      <c r="J27" s="40"/>
      <c r="K27" s="42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3"/>
      <c r="W27" s="40"/>
      <c r="X27" s="40"/>
      <c r="Y27" s="40"/>
      <c r="Z27" s="43"/>
      <c r="AA27" s="40"/>
      <c r="AB27" s="40"/>
      <c r="AC27" s="40"/>
      <c r="AD27" s="40"/>
      <c r="AE27" s="40"/>
      <c r="AF27" s="40"/>
      <c r="AG27" s="40"/>
      <c r="AH27" s="44"/>
      <c r="AI27" s="34"/>
      <c r="AJ27" s="68">
        <f t="shared" si="6"/>
        <v>0</v>
      </c>
    </row>
    <row r="28" spans="3:36" x14ac:dyDescent="0.2">
      <c r="C28" s="105"/>
      <c r="D28" s="40"/>
      <c r="E28" s="40"/>
      <c r="F28" s="40"/>
      <c r="G28" s="42"/>
      <c r="H28" s="40"/>
      <c r="I28" s="40"/>
      <c r="J28" s="40"/>
      <c r="K28" s="42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3"/>
      <c r="W28" s="40"/>
      <c r="X28" s="40"/>
      <c r="Y28" s="40"/>
      <c r="Z28" s="43"/>
      <c r="AA28" s="40"/>
      <c r="AB28" s="40"/>
      <c r="AC28" s="40"/>
      <c r="AD28" s="40"/>
      <c r="AE28" s="40"/>
      <c r="AF28" s="40"/>
      <c r="AG28" s="40"/>
      <c r="AH28" s="44"/>
      <c r="AI28" s="33"/>
      <c r="AJ28" s="68">
        <f t="shared" si="6"/>
        <v>0</v>
      </c>
    </row>
    <row r="29" spans="3:36" x14ac:dyDescent="0.2">
      <c r="C29" s="105"/>
      <c r="D29" s="40"/>
      <c r="E29" s="40"/>
      <c r="F29" s="40"/>
      <c r="G29" s="42"/>
      <c r="H29" s="40"/>
      <c r="I29" s="40"/>
      <c r="J29" s="40"/>
      <c r="K29" s="42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3"/>
      <c r="W29" s="40"/>
      <c r="X29" s="40"/>
      <c r="Y29" s="40"/>
      <c r="Z29" s="43"/>
      <c r="AA29" s="40"/>
      <c r="AB29" s="40"/>
      <c r="AC29" s="40"/>
      <c r="AD29" s="40"/>
      <c r="AE29" s="40"/>
      <c r="AF29" s="40"/>
      <c r="AG29" s="40"/>
      <c r="AH29" s="44"/>
      <c r="AI29" s="33"/>
      <c r="AJ29" s="68">
        <f t="shared" si="6"/>
        <v>0</v>
      </c>
    </row>
    <row r="30" spans="3:36" x14ac:dyDescent="0.2">
      <c r="C30" s="105"/>
      <c r="D30" s="40"/>
      <c r="E30" s="40"/>
      <c r="F30" s="40"/>
      <c r="G30" s="42"/>
      <c r="H30" s="40"/>
      <c r="I30" s="40"/>
      <c r="J30" s="40"/>
      <c r="K30" s="42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3"/>
      <c r="W30" s="40"/>
      <c r="X30" s="40"/>
      <c r="Y30" s="40"/>
      <c r="Z30" s="43"/>
      <c r="AA30" s="40"/>
      <c r="AB30" s="40"/>
      <c r="AC30" s="40"/>
      <c r="AD30" s="40"/>
      <c r="AE30" s="40"/>
      <c r="AF30" s="40"/>
      <c r="AG30" s="40"/>
      <c r="AH30" s="44"/>
      <c r="AI30" s="33"/>
      <c r="AJ30" s="68">
        <f t="shared" si="6"/>
        <v>0</v>
      </c>
    </row>
    <row r="31" spans="3:36" x14ac:dyDescent="0.2">
      <c r="C31" s="105"/>
      <c r="D31" s="40"/>
      <c r="E31" s="40"/>
      <c r="F31" s="40"/>
      <c r="G31" s="42"/>
      <c r="H31" s="40"/>
      <c r="I31" s="40"/>
      <c r="J31" s="40"/>
      <c r="K31" s="42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3"/>
      <c r="AA31" s="40"/>
      <c r="AB31" s="40"/>
      <c r="AC31" s="40"/>
      <c r="AD31" s="40"/>
      <c r="AE31" s="40"/>
      <c r="AF31" s="40"/>
      <c r="AG31" s="40"/>
      <c r="AH31" s="44"/>
      <c r="AI31" s="33"/>
      <c r="AJ31" s="68">
        <f t="shared" si="6"/>
        <v>0</v>
      </c>
    </row>
    <row r="32" spans="3:36" x14ac:dyDescent="0.2">
      <c r="C32" s="105"/>
      <c r="D32" s="40"/>
      <c r="E32" s="40"/>
      <c r="F32" s="40"/>
      <c r="G32" s="42"/>
      <c r="H32" s="40"/>
      <c r="I32" s="40"/>
      <c r="J32" s="40"/>
      <c r="K32" s="42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3"/>
      <c r="W32" s="40"/>
      <c r="X32" s="40"/>
      <c r="Y32" s="40"/>
      <c r="Z32" s="43"/>
      <c r="AA32" s="40"/>
      <c r="AB32" s="40"/>
      <c r="AC32" s="40"/>
      <c r="AD32" s="40"/>
      <c r="AE32" s="40"/>
      <c r="AF32" s="40"/>
      <c r="AG32" s="40"/>
      <c r="AH32" s="44"/>
      <c r="AI32" s="33"/>
      <c r="AJ32" s="68">
        <f t="shared" si="6"/>
        <v>0</v>
      </c>
    </row>
    <row r="33" spans="3:36" x14ac:dyDescent="0.2">
      <c r="C33" s="105"/>
      <c r="D33" s="40"/>
      <c r="E33" s="40"/>
      <c r="F33" s="40"/>
      <c r="G33" s="42"/>
      <c r="H33" s="40"/>
      <c r="I33" s="40"/>
      <c r="J33" s="40"/>
      <c r="K33" s="42"/>
      <c r="L33" s="40"/>
      <c r="M33" s="121"/>
      <c r="N33" s="40"/>
      <c r="O33" s="40"/>
      <c r="P33" s="40"/>
      <c r="Q33" s="40"/>
      <c r="R33" s="40"/>
      <c r="S33" s="40"/>
      <c r="T33" s="40"/>
      <c r="U33" s="40"/>
      <c r="V33" s="43"/>
      <c r="W33" s="40"/>
      <c r="X33" s="40"/>
      <c r="Y33" s="40"/>
      <c r="Z33" s="43"/>
      <c r="AA33" s="40"/>
      <c r="AB33" s="40"/>
      <c r="AC33" s="40"/>
      <c r="AD33" s="40"/>
      <c r="AE33" s="40"/>
      <c r="AF33" s="40"/>
      <c r="AG33" s="40"/>
      <c r="AH33" s="44"/>
      <c r="AI33" s="33"/>
      <c r="AJ33" s="68">
        <f t="shared" si="6"/>
        <v>0</v>
      </c>
    </row>
    <row r="34" spans="3:36" x14ac:dyDescent="0.2">
      <c r="C34" s="105"/>
      <c r="D34" s="40"/>
      <c r="E34" s="40"/>
      <c r="F34" s="40"/>
      <c r="G34" s="42"/>
      <c r="H34" s="40"/>
      <c r="I34" s="40"/>
      <c r="J34" s="40"/>
      <c r="K34" s="42"/>
      <c r="L34" s="40"/>
      <c r="M34" s="121"/>
      <c r="N34" s="40"/>
      <c r="O34" s="40"/>
      <c r="P34" s="40"/>
      <c r="Q34" s="40"/>
      <c r="R34" s="40"/>
      <c r="S34" s="40"/>
      <c r="T34" s="40"/>
      <c r="U34" s="40"/>
      <c r="V34" s="43"/>
      <c r="W34" s="40"/>
      <c r="X34" s="40"/>
      <c r="Y34" s="40"/>
      <c r="Z34" s="43"/>
      <c r="AA34" s="40"/>
      <c r="AB34" s="40"/>
      <c r="AC34" s="40"/>
      <c r="AD34" s="40"/>
      <c r="AE34" s="40"/>
      <c r="AF34" s="40"/>
      <c r="AG34" s="40"/>
      <c r="AH34" s="44"/>
      <c r="AI34" s="33"/>
      <c r="AJ34" s="68">
        <f t="shared" si="6"/>
        <v>0</v>
      </c>
    </row>
    <row r="35" spans="3:36" x14ac:dyDescent="0.2">
      <c r="C35" s="105"/>
      <c r="D35" s="40"/>
      <c r="E35" s="40"/>
      <c r="F35" s="40"/>
      <c r="G35" s="42"/>
      <c r="H35" s="40"/>
      <c r="I35" s="40"/>
      <c r="J35" s="40"/>
      <c r="K35" s="42"/>
      <c r="L35" s="40"/>
      <c r="M35" s="121"/>
      <c r="N35" s="40"/>
      <c r="O35" s="40"/>
      <c r="P35" s="40"/>
      <c r="Q35" s="40"/>
      <c r="R35" s="40"/>
      <c r="S35" s="40"/>
      <c r="T35" s="40"/>
      <c r="U35" s="40"/>
      <c r="V35" s="43"/>
      <c r="W35" s="40"/>
      <c r="X35" s="40"/>
      <c r="Y35" s="40"/>
      <c r="Z35" s="43"/>
      <c r="AA35" s="40"/>
      <c r="AB35" s="40"/>
      <c r="AC35" s="40"/>
      <c r="AD35" s="40"/>
      <c r="AE35" s="40"/>
      <c r="AF35" s="40"/>
      <c r="AG35" s="40"/>
      <c r="AH35" s="44"/>
      <c r="AI35" s="33"/>
      <c r="AJ35" s="68">
        <f t="shared" si="6"/>
        <v>0</v>
      </c>
    </row>
    <row r="36" spans="3:36" x14ac:dyDescent="0.2">
      <c r="C36" s="105"/>
      <c r="D36" s="40"/>
      <c r="E36" s="40"/>
      <c r="F36" s="40"/>
      <c r="G36" s="42"/>
      <c r="H36" s="40"/>
      <c r="I36" s="40"/>
      <c r="J36" s="40"/>
      <c r="K36" s="42"/>
      <c r="L36" s="40"/>
      <c r="M36" s="121"/>
      <c r="N36" s="40"/>
      <c r="O36" s="40"/>
      <c r="P36" s="40"/>
      <c r="Q36" s="40"/>
      <c r="R36" s="40"/>
      <c r="S36" s="40"/>
      <c r="T36" s="40"/>
      <c r="U36" s="40"/>
      <c r="V36" s="43"/>
      <c r="W36" s="40"/>
      <c r="X36" s="40"/>
      <c r="Y36" s="40"/>
      <c r="Z36" s="43"/>
      <c r="AA36" s="40"/>
      <c r="AB36" s="40"/>
      <c r="AC36" s="40"/>
      <c r="AD36" s="40"/>
      <c r="AE36" s="40"/>
      <c r="AF36" s="40"/>
      <c r="AG36" s="40"/>
      <c r="AH36" s="44"/>
      <c r="AI36" s="33"/>
      <c r="AJ36" s="68">
        <f t="shared" si="6"/>
        <v>0</v>
      </c>
    </row>
    <row r="37" spans="3:36" x14ac:dyDescent="0.2">
      <c r="C37" s="105"/>
      <c r="D37" s="40"/>
      <c r="E37" s="40"/>
      <c r="F37" s="40"/>
      <c r="G37" s="42"/>
      <c r="H37" s="40"/>
      <c r="I37" s="40"/>
      <c r="J37" s="40"/>
      <c r="K37" s="42"/>
      <c r="L37" s="40"/>
      <c r="M37" s="121"/>
      <c r="N37" s="40"/>
      <c r="O37" s="40"/>
      <c r="P37" s="40"/>
      <c r="Q37" s="40"/>
      <c r="R37" s="40"/>
      <c r="S37" s="40"/>
      <c r="T37" s="40"/>
      <c r="U37" s="40"/>
      <c r="V37" s="43"/>
      <c r="W37" s="40"/>
      <c r="X37" s="40"/>
      <c r="Y37" s="40"/>
      <c r="Z37" s="43"/>
      <c r="AA37" s="40"/>
      <c r="AB37" s="40"/>
      <c r="AC37" s="40"/>
      <c r="AD37" s="40"/>
      <c r="AE37" s="40"/>
      <c r="AF37" s="40"/>
      <c r="AG37" s="40"/>
      <c r="AH37" s="44"/>
      <c r="AI37" s="33"/>
      <c r="AJ37" s="68">
        <f t="shared" si="6"/>
        <v>0</v>
      </c>
    </row>
    <row r="38" spans="3:36" x14ac:dyDescent="0.2">
      <c r="C38" s="105"/>
      <c r="D38" s="40"/>
      <c r="E38" s="40"/>
      <c r="F38" s="40"/>
      <c r="G38" s="42"/>
      <c r="H38" s="40"/>
      <c r="I38" s="40"/>
      <c r="J38" s="40"/>
      <c r="K38" s="42"/>
      <c r="L38" s="40"/>
      <c r="M38" s="121"/>
      <c r="N38" s="40"/>
      <c r="O38" s="40"/>
      <c r="P38" s="40"/>
      <c r="Q38" s="40"/>
      <c r="R38" s="40"/>
      <c r="S38" s="40"/>
      <c r="T38" s="40"/>
      <c r="U38" s="40"/>
      <c r="V38" s="43"/>
      <c r="W38" s="40"/>
      <c r="X38" s="40"/>
      <c r="Y38" s="40"/>
      <c r="Z38" s="43"/>
      <c r="AA38" s="40"/>
      <c r="AB38" s="40"/>
      <c r="AC38" s="40"/>
      <c r="AD38" s="40"/>
      <c r="AE38" s="40"/>
      <c r="AF38" s="40"/>
      <c r="AG38" s="40"/>
      <c r="AH38" s="44"/>
      <c r="AI38" s="33"/>
      <c r="AJ38" s="68">
        <f t="shared" si="6"/>
        <v>0</v>
      </c>
    </row>
    <row r="39" spans="3:36" x14ac:dyDescent="0.2">
      <c r="C39" s="105"/>
      <c r="D39" s="40"/>
      <c r="E39" s="40"/>
      <c r="F39" s="40"/>
      <c r="G39" s="42"/>
      <c r="H39" s="40"/>
      <c r="I39" s="40"/>
      <c r="J39" s="40"/>
      <c r="K39" s="42"/>
      <c r="L39" s="40"/>
      <c r="M39" s="121"/>
      <c r="N39" s="40"/>
      <c r="O39" s="40"/>
      <c r="P39" s="40"/>
      <c r="Q39" s="40"/>
      <c r="R39" s="40"/>
      <c r="S39" s="40"/>
      <c r="T39" s="40"/>
      <c r="U39" s="40"/>
      <c r="V39" s="43"/>
      <c r="W39" s="40"/>
      <c r="X39" s="40"/>
      <c r="Y39" s="40"/>
      <c r="Z39" s="43"/>
      <c r="AA39" s="40"/>
      <c r="AB39" s="40"/>
      <c r="AC39" s="40"/>
      <c r="AD39" s="40"/>
      <c r="AE39" s="40"/>
      <c r="AF39" s="40"/>
      <c r="AG39" s="40"/>
      <c r="AH39" s="44"/>
      <c r="AI39" s="33"/>
      <c r="AJ39" s="68">
        <f t="shared" si="6"/>
        <v>0</v>
      </c>
    </row>
    <row r="40" spans="3:36" x14ac:dyDescent="0.2">
      <c r="C40" s="105"/>
      <c r="D40" s="40"/>
      <c r="E40" s="40"/>
      <c r="F40" s="40"/>
      <c r="G40" s="42"/>
      <c r="H40" s="40"/>
      <c r="I40" s="40"/>
      <c r="J40" s="40"/>
      <c r="K40" s="42"/>
      <c r="L40" s="40"/>
      <c r="M40" s="121"/>
      <c r="N40" s="40"/>
      <c r="O40" s="40"/>
      <c r="P40" s="40"/>
      <c r="Q40" s="40"/>
      <c r="R40" s="40"/>
      <c r="S40" s="40"/>
      <c r="T40" s="40"/>
      <c r="U40" s="40"/>
      <c r="V40" s="42"/>
      <c r="W40" s="40"/>
      <c r="X40" s="40"/>
      <c r="Y40" s="40"/>
      <c r="Z40" s="43"/>
      <c r="AA40" s="40"/>
      <c r="AB40" s="40"/>
      <c r="AC40" s="40"/>
      <c r="AD40" s="40"/>
      <c r="AE40" s="40"/>
      <c r="AF40" s="40"/>
      <c r="AG40" s="40"/>
      <c r="AH40" s="44"/>
      <c r="AI40" s="33"/>
      <c r="AJ40" s="68">
        <f t="shared" ref="AJ40:AJ53" si="7">SUM(D40:AH40)</f>
        <v>0</v>
      </c>
    </row>
    <row r="41" spans="3:36" x14ac:dyDescent="0.2">
      <c r="C41" s="105"/>
      <c r="D41" s="40"/>
      <c r="E41" s="40"/>
      <c r="F41" s="40"/>
      <c r="G41" s="42"/>
      <c r="H41" s="40"/>
      <c r="I41" s="40"/>
      <c r="J41" s="40"/>
      <c r="K41" s="42"/>
      <c r="L41" s="40"/>
      <c r="M41" s="121"/>
      <c r="N41" s="40"/>
      <c r="O41" s="40"/>
      <c r="P41" s="40"/>
      <c r="Q41" s="40"/>
      <c r="R41" s="40"/>
      <c r="S41" s="40"/>
      <c r="T41" s="40"/>
      <c r="U41" s="40"/>
      <c r="V41" s="43"/>
      <c r="W41" s="40"/>
      <c r="X41" s="40"/>
      <c r="Y41" s="40"/>
      <c r="Z41" s="43"/>
      <c r="AA41" s="40"/>
      <c r="AB41" s="40"/>
      <c r="AC41" s="40"/>
      <c r="AD41" s="40"/>
      <c r="AE41" s="40"/>
      <c r="AF41" s="40"/>
      <c r="AG41" s="40"/>
      <c r="AH41" s="44"/>
      <c r="AI41" s="33"/>
      <c r="AJ41" s="68">
        <f t="shared" si="7"/>
        <v>0</v>
      </c>
    </row>
    <row r="42" spans="3:36" x14ac:dyDescent="0.2">
      <c r="C42" s="105"/>
      <c r="D42" s="40"/>
      <c r="E42" s="40"/>
      <c r="F42" s="40"/>
      <c r="G42" s="42"/>
      <c r="H42" s="40"/>
      <c r="I42" s="40"/>
      <c r="J42" s="40"/>
      <c r="K42" s="42"/>
      <c r="L42" s="40"/>
      <c r="M42" s="121"/>
      <c r="N42" s="40"/>
      <c r="O42" s="40"/>
      <c r="P42" s="40"/>
      <c r="Q42" s="40"/>
      <c r="R42" s="40"/>
      <c r="S42" s="40"/>
      <c r="T42" s="40"/>
      <c r="U42" s="40"/>
      <c r="V42" s="43"/>
      <c r="W42" s="40"/>
      <c r="X42" s="40"/>
      <c r="Y42" s="40"/>
      <c r="Z42" s="43"/>
      <c r="AA42" s="40"/>
      <c r="AB42" s="40"/>
      <c r="AC42" s="40"/>
      <c r="AD42" s="40"/>
      <c r="AE42" s="40"/>
      <c r="AF42" s="40"/>
      <c r="AG42" s="40"/>
      <c r="AH42" s="44"/>
      <c r="AI42" s="33"/>
      <c r="AJ42" s="68">
        <f t="shared" si="7"/>
        <v>0</v>
      </c>
    </row>
    <row r="43" spans="3:36" x14ac:dyDescent="0.2">
      <c r="C43" s="105"/>
      <c r="D43" s="40"/>
      <c r="E43" s="40"/>
      <c r="F43" s="40"/>
      <c r="G43" s="42"/>
      <c r="H43" s="40"/>
      <c r="I43" s="40"/>
      <c r="J43" s="40"/>
      <c r="K43" s="42"/>
      <c r="L43" s="40"/>
      <c r="M43" s="121"/>
      <c r="N43" s="40"/>
      <c r="O43" s="40"/>
      <c r="P43" s="40"/>
      <c r="Q43" s="40"/>
      <c r="R43" s="40"/>
      <c r="S43" s="40"/>
      <c r="T43" s="40"/>
      <c r="U43" s="40"/>
      <c r="V43" s="43"/>
      <c r="W43" s="40"/>
      <c r="X43" s="40"/>
      <c r="Y43" s="40"/>
      <c r="Z43" s="43"/>
      <c r="AA43" s="40"/>
      <c r="AB43" s="40"/>
      <c r="AC43" s="40"/>
      <c r="AD43" s="40"/>
      <c r="AE43" s="40"/>
      <c r="AF43" s="40"/>
      <c r="AG43" s="40"/>
      <c r="AH43" s="44"/>
      <c r="AI43" s="33"/>
      <c r="AJ43" s="68">
        <f t="shared" si="7"/>
        <v>0</v>
      </c>
    </row>
    <row r="44" spans="3:36" x14ac:dyDescent="0.2">
      <c r="C44" s="105"/>
      <c r="D44" s="40"/>
      <c r="E44" s="40"/>
      <c r="F44" s="40"/>
      <c r="G44" s="42"/>
      <c r="H44" s="40"/>
      <c r="I44" s="40"/>
      <c r="J44" s="40"/>
      <c r="K44" s="42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3"/>
      <c r="W44" s="40"/>
      <c r="X44" s="40"/>
      <c r="Y44" s="40"/>
      <c r="Z44" s="43"/>
      <c r="AA44" s="40"/>
      <c r="AB44" s="40"/>
      <c r="AC44" s="40"/>
      <c r="AD44" s="40"/>
      <c r="AE44" s="40"/>
      <c r="AF44" s="40"/>
      <c r="AG44" s="40"/>
      <c r="AH44" s="44"/>
      <c r="AI44" s="33"/>
      <c r="AJ44" s="68">
        <f t="shared" si="7"/>
        <v>0</v>
      </c>
    </row>
    <row r="45" spans="3:36" x14ac:dyDescent="0.2">
      <c r="C45" s="105"/>
      <c r="D45" s="40"/>
      <c r="E45" s="40"/>
      <c r="F45" s="40"/>
      <c r="G45" s="42"/>
      <c r="H45" s="40"/>
      <c r="I45" s="40"/>
      <c r="J45" s="40"/>
      <c r="K45" s="42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3"/>
      <c r="W45" s="40"/>
      <c r="X45" s="40"/>
      <c r="Y45" s="40"/>
      <c r="Z45" s="43"/>
      <c r="AA45" s="40"/>
      <c r="AB45" s="40"/>
      <c r="AC45" s="40"/>
      <c r="AD45" s="40"/>
      <c r="AE45" s="40"/>
      <c r="AF45" s="40"/>
      <c r="AG45" s="40"/>
      <c r="AH45" s="44"/>
      <c r="AI45" s="33"/>
      <c r="AJ45" s="68">
        <f t="shared" si="7"/>
        <v>0</v>
      </c>
    </row>
    <row r="46" spans="3:36" x14ac:dyDescent="0.2">
      <c r="C46" s="105"/>
      <c r="D46" s="40"/>
      <c r="E46" s="40"/>
      <c r="F46" s="40"/>
      <c r="G46" s="42"/>
      <c r="H46" s="40"/>
      <c r="I46" s="40"/>
      <c r="J46" s="40"/>
      <c r="K46" s="42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3"/>
      <c r="W46" s="40"/>
      <c r="X46" s="40"/>
      <c r="Y46" s="40"/>
      <c r="Z46" s="43"/>
      <c r="AA46" s="40"/>
      <c r="AB46" s="40"/>
      <c r="AC46" s="40"/>
      <c r="AD46" s="40"/>
      <c r="AE46" s="40"/>
      <c r="AF46" s="40"/>
      <c r="AG46" s="40"/>
      <c r="AH46" s="44"/>
      <c r="AI46" s="34"/>
      <c r="AJ46" s="68">
        <f t="shared" si="7"/>
        <v>0</v>
      </c>
    </row>
    <row r="47" spans="3:36" x14ac:dyDescent="0.2">
      <c r="C47" s="105"/>
      <c r="D47" s="40"/>
      <c r="E47" s="40"/>
      <c r="F47" s="40"/>
      <c r="G47" s="42"/>
      <c r="H47" s="40"/>
      <c r="I47" s="40"/>
      <c r="J47" s="40"/>
      <c r="K47" s="42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3"/>
      <c r="W47" s="40"/>
      <c r="X47" s="40"/>
      <c r="Y47" s="40"/>
      <c r="Z47" s="43"/>
      <c r="AA47" s="40"/>
      <c r="AB47" s="40"/>
      <c r="AC47" s="40"/>
      <c r="AD47" s="40"/>
      <c r="AE47" s="40"/>
      <c r="AF47" s="40"/>
      <c r="AG47" s="40"/>
      <c r="AH47" s="44"/>
      <c r="AI47" s="34"/>
      <c r="AJ47" s="68">
        <f t="shared" si="7"/>
        <v>0</v>
      </c>
    </row>
    <row r="48" spans="3:36" x14ac:dyDescent="0.2">
      <c r="C48" s="105"/>
      <c r="D48" s="40"/>
      <c r="E48" s="124"/>
      <c r="F48" s="123"/>
      <c r="G48" s="42"/>
      <c r="H48" s="40"/>
      <c r="I48" s="40"/>
      <c r="J48" s="40"/>
      <c r="K48" s="42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3"/>
      <c r="W48" s="40"/>
      <c r="X48" s="40"/>
      <c r="Y48" s="40"/>
      <c r="Z48" s="43"/>
      <c r="AA48" s="40"/>
      <c r="AB48" s="40"/>
      <c r="AC48" s="40"/>
      <c r="AD48" s="40"/>
      <c r="AE48" s="40"/>
      <c r="AF48" s="40"/>
      <c r="AG48" s="40"/>
      <c r="AH48" s="44"/>
      <c r="AI48" s="34"/>
      <c r="AJ48" s="68">
        <f t="shared" si="7"/>
        <v>0</v>
      </c>
    </row>
    <row r="49" spans="3:36" x14ac:dyDescent="0.2">
      <c r="C49" s="105"/>
      <c r="D49" s="40"/>
      <c r="E49" s="40"/>
      <c r="F49" s="40"/>
      <c r="G49" s="42"/>
      <c r="H49" s="40"/>
      <c r="I49" s="40"/>
      <c r="J49" s="40"/>
      <c r="K49" s="42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3"/>
      <c r="W49" s="40"/>
      <c r="X49" s="40"/>
      <c r="Y49" s="40"/>
      <c r="Z49" s="43"/>
      <c r="AA49" s="40"/>
      <c r="AB49" s="40"/>
      <c r="AC49" s="40"/>
      <c r="AD49" s="40"/>
      <c r="AE49" s="40"/>
      <c r="AF49" s="40"/>
      <c r="AG49" s="40"/>
      <c r="AH49" s="44"/>
      <c r="AI49" s="33"/>
      <c r="AJ49" s="68">
        <f t="shared" si="7"/>
        <v>0</v>
      </c>
    </row>
    <row r="50" spans="3:36" x14ac:dyDescent="0.2">
      <c r="C50" s="105"/>
      <c r="D50" s="40"/>
      <c r="E50" s="40"/>
      <c r="F50" s="40"/>
      <c r="G50" s="42"/>
      <c r="H50" s="40"/>
      <c r="I50" s="40"/>
      <c r="J50" s="40"/>
      <c r="K50" s="42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3"/>
      <c r="W50" s="40"/>
      <c r="X50" s="40"/>
      <c r="Y50" s="40"/>
      <c r="Z50" s="43"/>
      <c r="AA50" s="40"/>
      <c r="AB50" s="40"/>
      <c r="AC50" s="40"/>
      <c r="AD50" s="40"/>
      <c r="AE50" s="40"/>
      <c r="AF50" s="40"/>
      <c r="AG50" s="40"/>
      <c r="AH50" s="44"/>
      <c r="AI50" s="33"/>
      <c r="AJ50" s="68">
        <f t="shared" si="7"/>
        <v>0</v>
      </c>
    </row>
    <row r="51" spans="3:36" x14ac:dyDescent="0.2">
      <c r="C51" s="105"/>
      <c r="D51" s="40"/>
      <c r="E51" s="40"/>
      <c r="F51" s="40"/>
      <c r="G51" s="42"/>
      <c r="H51" s="40"/>
      <c r="I51" s="40"/>
      <c r="J51" s="40"/>
      <c r="K51" s="42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3"/>
      <c r="W51" s="40"/>
      <c r="X51" s="40"/>
      <c r="Y51" s="40"/>
      <c r="Z51" s="43"/>
      <c r="AA51" s="40"/>
      <c r="AB51" s="40"/>
      <c r="AC51" s="40"/>
      <c r="AD51" s="40"/>
      <c r="AE51" s="40"/>
      <c r="AF51" s="40"/>
      <c r="AG51" s="40"/>
      <c r="AH51" s="44"/>
      <c r="AI51" s="33"/>
      <c r="AJ51" s="68">
        <f t="shared" si="7"/>
        <v>0</v>
      </c>
    </row>
    <row r="52" spans="3:36" x14ac:dyDescent="0.2">
      <c r="C52" s="105"/>
      <c r="D52" s="40"/>
      <c r="E52" s="40"/>
      <c r="F52" s="40"/>
      <c r="G52" s="42"/>
      <c r="H52" s="40"/>
      <c r="I52" s="40"/>
      <c r="J52" s="40"/>
      <c r="K52" s="42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3"/>
      <c r="W52" s="40"/>
      <c r="X52" s="40"/>
      <c r="Y52" s="40"/>
      <c r="Z52" s="43"/>
      <c r="AA52" s="40"/>
      <c r="AB52" s="40"/>
      <c r="AC52" s="40"/>
      <c r="AD52" s="40"/>
      <c r="AE52" s="40"/>
      <c r="AF52" s="40"/>
      <c r="AG52" s="40"/>
      <c r="AH52" s="44"/>
      <c r="AI52" s="33"/>
      <c r="AJ52" s="68">
        <f t="shared" si="7"/>
        <v>0</v>
      </c>
    </row>
    <row r="53" spans="3:36" x14ac:dyDescent="0.2">
      <c r="C53" s="105"/>
      <c r="D53" s="40"/>
      <c r="E53" s="40"/>
      <c r="F53" s="40"/>
      <c r="G53" s="42"/>
      <c r="H53" s="40"/>
      <c r="I53" s="40"/>
      <c r="J53" s="40"/>
      <c r="K53" s="42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3"/>
      <c r="W53" s="40"/>
      <c r="X53" s="40"/>
      <c r="Y53" s="40"/>
      <c r="Z53" s="43"/>
      <c r="AA53" s="40"/>
      <c r="AB53" s="40"/>
      <c r="AC53" s="40"/>
      <c r="AD53" s="40"/>
      <c r="AE53" s="40"/>
      <c r="AF53" s="40"/>
      <c r="AG53" s="40"/>
      <c r="AH53" s="44"/>
      <c r="AI53" s="33"/>
      <c r="AJ53" s="68">
        <f t="shared" si="7"/>
        <v>0</v>
      </c>
    </row>
    <row r="54" spans="3:36" x14ac:dyDescent="0.2">
      <c r="C54" s="105"/>
      <c r="D54" s="40"/>
      <c r="E54" s="40"/>
      <c r="F54" s="40"/>
      <c r="G54" s="42"/>
      <c r="H54" s="40"/>
      <c r="I54" s="40"/>
      <c r="J54" s="40"/>
      <c r="K54" s="42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2"/>
      <c r="W54" s="40"/>
      <c r="X54" s="40"/>
      <c r="Y54" s="40"/>
      <c r="Z54" s="43"/>
      <c r="AA54" s="40"/>
      <c r="AB54" s="40"/>
      <c r="AC54" s="40"/>
      <c r="AD54" s="40"/>
      <c r="AE54" s="40"/>
      <c r="AF54" s="40"/>
      <c r="AG54" s="40"/>
      <c r="AH54" s="44"/>
      <c r="AI54" s="33"/>
      <c r="AJ54" s="68">
        <f t="shared" si="6"/>
        <v>0</v>
      </c>
    </row>
    <row r="55" spans="3:36" x14ac:dyDescent="0.2">
      <c r="C55" s="105"/>
      <c r="D55" s="40"/>
      <c r="E55" s="40"/>
      <c r="F55" s="40"/>
      <c r="G55" s="42"/>
      <c r="H55" s="40"/>
      <c r="I55" s="40"/>
      <c r="J55" s="40"/>
      <c r="K55" s="42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3"/>
      <c r="W55" s="40"/>
      <c r="X55" s="40"/>
      <c r="Y55" s="40"/>
      <c r="Z55" s="43"/>
      <c r="AA55" s="40"/>
      <c r="AB55" s="40"/>
      <c r="AC55" s="40"/>
      <c r="AD55" s="40"/>
      <c r="AE55" s="40"/>
      <c r="AF55" s="40"/>
      <c r="AG55" s="40"/>
      <c r="AH55" s="44"/>
      <c r="AI55" s="33"/>
      <c r="AJ55" s="68">
        <f t="shared" si="6"/>
        <v>0</v>
      </c>
    </row>
    <row r="56" spans="3:36" x14ac:dyDescent="0.2">
      <c r="C56" s="105"/>
      <c r="D56" s="40"/>
      <c r="E56" s="40"/>
      <c r="F56" s="40"/>
      <c r="G56" s="42"/>
      <c r="H56" s="40"/>
      <c r="I56" s="40"/>
      <c r="J56" s="40"/>
      <c r="K56" s="42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3"/>
      <c r="W56" s="40"/>
      <c r="X56" s="40"/>
      <c r="Y56" s="40"/>
      <c r="Z56" s="43"/>
      <c r="AA56" s="40"/>
      <c r="AB56" s="40"/>
      <c r="AC56" s="40"/>
      <c r="AD56" s="40"/>
      <c r="AE56" s="40"/>
      <c r="AF56" s="40"/>
      <c r="AG56" s="40"/>
      <c r="AH56" s="44"/>
      <c r="AI56" s="33"/>
      <c r="AJ56" s="68">
        <f t="shared" si="6"/>
        <v>0</v>
      </c>
    </row>
    <row r="57" spans="3:36" x14ac:dyDescent="0.2">
      <c r="C57" s="105"/>
      <c r="D57" s="40"/>
      <c r="E57" s="40"/>
      <c r="F57" s="40"/>
      <c r="G57" s="42"/>
      <c r="H57" s="40"/>
      <c r="I57" s="40"/>
      <c r="J57" s="40"/>
      <c r="K57" s="42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3"/>
      <c r="W57" s="40"/>
      <c r="X57" s="40"/>
      <c r="Y57" s="40"/>
      <c r="Z57" s="43"/>
      <c r="AA57" s="40"/>
      <c r="AB57" s="40"/>
      <c r="AC57" s="40"/>
      <c r="AD57" s="40"/>
      <c r="AE57" s="40"/>
      <c r="AF57" s="40"/>
      <c r="AG57" s="40"/>
      <c r="AH57" s="44"/>
      <c r="AI57" s="33"/>
      <c r="AJ57" s="68">
        <f t="shared" si="6"/>
        <v>0</v>
      </c>
    </row>
    <row r="58" spans="3:36" x14ac:dyDescent="0.2">
      <c r="C58" s="105"/>
      <c r="D58" s="40"/>
      <c r="E58" s="40"/>
      <c r="F58" s="40"/>
      <c r="G58" s="42"/>
      <c r="H58" s="40"/>
      <c r="I58" s="40"/>
      <c r="J58" s="40"/>
      <c r="K58" s="42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3"/>
      <c r="W58" s="40"/>
      <c r="X58" s="40"/>
      <c r="Y58" s="40"/>
      <c r="Z58" s="43"/>
      <c r="AA58" s="40"/>
      <c r="AB58" s="40"/>
      <c r="AC58" s="40"/>
      <c r="AD58" s="40"/>
      <c r="AE58" s="40"/>
      <c r="AF58" s="40"/>
      <c r="AG58" s="40"/>
      <c r="AH58" s="44"/>
      <c r="AI58" s="33"/>
      <c r="AJ58" s="68">
        <f t="shared" si="6"/>
        <v>0</v>
      </c>
    </row>
    <row r="59" spans="3:36" x14ac:dyDescent="0.2">
      <c r="C59" s="105"/>
      <c r="D59" s="40"/>
      <c r="E59" s="40"/>
      <c r="F59" s="40"/>
      <c r="G59" s="42"/>
      <c r="H59" s="40"/>
      <c r="I59" s="40"/>
      <c r="J59" s="40"/>
      <c r="K59" s="42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3"/>
      <c r="W59" s="40"/>
      <c r="X59" s="40"/>
      <c r="Y59" s="40"/>
      <c r="Z59" s="43"/>
      <c r="AA59" s="40"/>
      <c r="AB59" s="40"/>
      <c r="AC59" s="40"/>
      <c r="AD59" s="40"/>
      <c r="AE59" s="40"/>
      <c r="AF59" s="40"/>
      <c r="AG59" s="40"/>
      <c r="AH59" s="44"/>
      <c r="AI59" s="33"/>
      <c r="AJ59" s="68">
        <f t="shared" si="6"/>
        <v>0</v>
      </c>
    </row>
    <row r="60" spans="3:36" x14ac:dyDescent="0.2">
      <c r="C60" s="105"/>
      <c r="D60" s="40"/>
      <c r="E60" s="40"/>
      <c r="F60" s="40"/>
      <c r="G60" s="42"/>
      <c r="H60" s="40"/>
      <c r="I60" s="40"/>
      <c r="J60" s="40"/>
      <c r="K60" s="42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3"/>
      <c r="W60" s="40"/>
      <c r="X60" s="40"/>
      <c r="Y60" s="40"/>
      <c r="Z60" s="43"/>
      <c r="AA60" s="40"/>
      <c r="AB60" s="40"/>
      <c r="AC60" s="40"/>
      <c r="AD60" s="40"/>
      <c r="AE60" s="40"/>
      <c r="AF60" s="40"/>
      <c r="AG60" s="40"/>
      <c r="AH60" s="44"/>
      <c r="AI60" s="34"/>
      <c r="AJ60" s="68">
        <f t="shared" si="6"/>
        <v>0</v>
      </c>
    </row>
    <row r="61" spans="3:36" x14ac:dyDescent="0.2">
      <c r="C61" s="105"/>
      <c r="D61" s="40"/>
      <c r="E61" s="40"/>
      <c r="F61" s="40"/>
      <c r="G61" s="42"/>
      <c r="H61" s="40"/>
      <c r="I61" s="40"/>
      <c r="J61" s="40"/>
      <c r="K61" s="42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3"/>
      <c r="W61" s="40"/>
      <c r="X61" s="40"/>
      <c r="Y61" s="40"/>
      <c r="Z61" s="43"/>
      <c r="AA61" s="40"/>
      <c r="AB61" s="40"/>
      <c r="AC61" s="40"/>
      <c r="AD61" s="40"/>
      <c r="AE61" s="40"/>
      <c r="AF61" s="40"/>
      <c r="AG61" s="40"/>
      <c r="AH61" s="44"/>
      <c r="AI61" s="34"/>
      <c r="AJ61" s="68">
        <f t="shared" si="6"/>
        <v>0</v>
      </c>
    </row>
    <row r="62" spans="3:36" x14ac:dyDescent="0.2">
      <c r="C62" s="105"/>
      <c r="D62" s="40"/>
      <c r="E62" s="40"/>
      <c r="F62" s="40"/>
      <c r="G62" s="42"/>
      <c r="H62" s="40"/>
      <c r="I62" s="40"/>
      <c r="J62" s="40"/>
      <c r="K62" s="42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3"/>
      <c r="W62" s="40"/>
      <c r="X62" s="40"/>
      <c r="Y62" s="40"/>
      <c r="Z62" s="43"/>
      <c r="AA62" s="40"/>
      <c r="AB62" s="40"/>
      <c r="AC62" s="40"/>
      <c r="AD62" s="40"/>
      <c r="AE62" s="40"/>
      <c r="AF62" s="40"/>
      <c r="AG62" s="40"/>
      <c r="AH62" s="44"/>
      <c r="AI62" s="34"/>
      <c r="AJ62" s="68">
        <f t="shared" si="6"/>
        <v>0</v>
      </c>
    </row>
    <row r="63" spans="3:36" x14ac:dyDescent="0.2">
      <c r="C63" s="105"/>
      <c r="D63" s="40"/>
      <c r="E63" s="40"/>
      <c r="F63" s="40"/>
      <c r="G63" s="42"/>
      <c r="H63" s="40"/>
      <c r="I63" s="40"/>
      <c r="J63" s="40"/>
      <c r="K63" s="42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3"/>
      <c r="W63" s="40"/>
      <c r="X63" s="40"/>
      <c r="Y63" s="40"/>
      <c r="Z63" s="43"/>
      <c r="AA63" s="40"/>
      <c r="AB63" s="40"/>
      <c r="AC63" s="40"/>
      <c r="AD63" s="40"/>
      <c r="AE63" s="40"/>
      <c r="AF63" s="40"/>
      <c r="AG63" s="40"/>
      <c r="AH63" s="44"/>
      <c r="AI63" s="34"/>
      <c r="AJ63" s="68">
        <f t="shared" ref="AJ63" si="8">SUM(D63:AH63)</f>
        <v>0</v>
      </c>
    </row>
    <row r="64" spans="3:36" x14ac:dyDescent="0.2">
      <c r="C64" s="105"/>
      <c r="D64" s="40"/>
      <c r="E64" s="40"/>
      <c r="F64" s="40"/>
      <c r="G64" s="42"/>
      <c r="H64" s="40"/>
      <c r="I64" s="40"/>
      <c r="J64" s="40"/>
      <c r="K64" s="42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3"/>
      <c r="W64" s="40"/>
      <c r="X64" s="40"/>
      <c r="Y64" s="40"/>
      <c r="Z64" s="43"/>
      <c r="AA64" s="40"/>
      <c r="AB64" s="40"/>
      <c r="AC64" s="40"/>
      <c r="AD64" s="40"/>
      <c r="AE64" s="40"/>
      <c r="AF64" s="40"/>
      <c r="AG64" s="40"/>
      <c r="AH64" s="44"/>
      <c r="AI64" s="34"/>
      <c r="AJ64" s="68">
        <f t="shared" si="6"/>
        <v>0</v>
      </c>
    </row>
    <row r="65" spans="3:37" x14ac:dyDescent="0.2">
      <c r="C65" s="105"/>
      <c r="D65" s="40"/>
      <c r="E65" s="40"/>
      <c r="F65" s="40"/>
      <c r="G65" s="42"/>
      <c r="H65" s="40"/>
      <c r="I65" s="40"/>
      <c r="J65" s="40"/>
      <c r="K65" s="42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3"/>
      <c r="W65" s="40"/>
      <c r="X65" s="40"/>
      <c r="Y65" s="40"/>
      <c r="Z65" s="43"/>
      <c r="AA65" s="40"/>
      <c r="AB65" s="40"/>
      <c r="AC65" s="40"/>
      <c r="AD65" s="40"/>
      <c r="AE65" s="40"/>
      <c r="AF65" s="40"/>
      <c r="AG65" s="40"/>
      <c r="AH65" s="44"/>
      <c r="AI65" s="34"/>
      <c r="AJ65" s="68">
        <f t="shared" ref="AJ65" si="9">SUM(D65:AH65)</f>
        <v>0</v>
      </c>
    </row>
    <row r="66" spans="3:37" x14ac:dyDescent="0.2">
      <c r="C66" s="105"/>
      <c r="D66" s="40"/>
      <c r="E66" s="40"/>
      <c r="F66" s="40"/>
      <c r="G66" s="42"/>
      <c r="H66" s="40"/>
      <c r="I66" s="40"/>
      <c r="J66" s="40"/>
      <c r="K66" s="42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3"/>
      <c r="W66" s="40"/>
      <c r="X66" s="40"/>
      <c r="Y66" s="40"/>
      <c r="Z66" s="43"/>
      <c r="AA66" s="40"/>
      <c r="AB66" s="40"/>
      <c r="AC66" s="40"/>
      <c r="AD66" s="40"/>
      <c r="AE66" s="40"/>
      <c r="AF66" s="40"/>
      <c r="AG66" s="40"/>
      <c r="AH66" s="44"/>
      <c r="AI66" s="34"/>
      <c r="AJ66" s="68">
        <f t="shared" si="6"/>
        <v>0</v>
      </c>
    </row>
    <row r="67" spans="3:37" x14ac:dyDescent="0.2">
      <c r="C67" s="105"/>
      <c r="D67" s="40"/>
      <c r="E67" s="40"/>
      <c r="F67" s="40"/>
      <c r="G67" s="42"/>
      <c r="H67" s="40"/>
      <c r="I67" s="40"/>
      <c r="J67" s="40"/>
      <c r="K67" s="42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3"/>
      <c r="W67" s="40"/>
      <c r="X67" s="40"/>
      <c r="Y67" s="40"/>
      <c r="Z67" s="43"/>
      <c r="AA67" s="40"/>
      <c r="AB67" s="40"/>
      <c r="AC67" s="40"/>
      <c r="AD67" s="40"/>
      <c r="AE67" s="40"/>
      <c r="AF67" s="40"/>
      <c r="AG67" s="40"/>
      <c r="AH67" s="44"/>
      <c r="AI67" s="34"/>
      <c r="AJ67" s="68">
        <f t="shared" ref="AJ67" si="10">SUM(D67:AH67)</f>
        <v>0</v>
      </c>
    </row>
    <row r="68" spans="3:37" x14ac:dyDescent="0.2">
      <c r="C68" s="105"/>
      <c r="D68" s="40"/>
      <c r="E68" s="40"/>
      <c r="F68" s="40"/>
      <c r="G68" s="42"/>
      <c r="H68" s="40"/>
      <c r="I68" s="40"/>
      <c r="J68" s="40"/>
      <c r="K68" s="42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3"/>
      <c r="W68" s="40"/>
      <c r="X68" s="40"/>
      <c r="Y68" s="40"/>
      <c r="Z68" s="43"/>
      <c r="AA68" s="40"/>
      <c r="AB68" s="40"/>
      <c r="AC68" s="40"/>
      <c r="AD68" s="40"/>
      <c r="AE68" s="40"/>
      <c r="AF68" s="40"/>
      <c r="AG68" s="40"/>
      <c r="AH68" s="44"/>
      <c r="AI68" s="34"/>
      <c r="AJ68" s="68">
        <f t="shared" si="6"/>
        <v>0</v>
      </c>
    </row>
    <row r="69" spans="3:37" x14ac:dyDescent="0.2">
      <c r="C69" s="105"/>
      <c r="D69" s="40"/>
      <c r="E69" s="40"/>
      <c r="F69" s="40"/>
      <c r="G69" s="42"/>
      <c r="H69" s="40"/>
      <c r="I69" s="40"/>
      <c r="J69" s="40"/>
      <c r="K69" s="42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3"/>
      <c r="W69" s="40"/>
      <c r="X69" s="40"/>
      <c r="Y69" s="40"/>
      <c r="Z69" s="43"/>
      <c r="AA69" s="40"/>
      <c r="AB69" s="40"/>
      <c r="AC69" s="40"/>
      <c r="AD69" s="40"/>
      <c r="AE69" s="40"/>
      <c r="AF69" s="40"/>
      <c r="AG69" s="40"/>
      <c r="AH69" s="44"/>
      <c r="AI69" s="34"/>
      <c r="AJ69" s="68">
        <f t="shared" ref="AJ69" si="11">SUM(D69:AH69)</f>
        <v>0</v>
      </c>
    </row>
    <row r="70" spans="3:37" x14ac:dyDescent="0.2">
      <c r="C70" s="105"/>
      <c r="D70" s="40"/>
      <c r="E70" s="40"/>
      <c r="F70" s="40"/>
      <c r="G70" s="42"/>
      <c r="H70" s="40"/>
      <c r="I70" s="40"/>
      <c r="J70" s="40"/>
      <c r="K70" s="42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3"/>
      <c r="W70" s="40"/>
      <c r="X70" s="40"/>
      <c r="Y70" s="40"/>
      <c r="Z70" s="43"/>
      <c r="AA70" s="40"/>
      <c r="AB70" s="40"/>
      <c r="AC70" s="40"/>
      <c r="AD70" s="40"/>
      <c r="AE70" s="40"/>
      <c r="AF70" s="40"/>
      <c r="AG70" s="40"/>
      <c r="AH70" s="44"/>
      <c r="AI70" s="34"/>
      <c r="AJ70" s="68">
        <f t="shared" si="6"/>
        <v>0</v>
      </c>
    </row>
    <row r="71" spans="3:37" x14ac:dyDescent="0.2">
      <c r="C71" s="105"/>
      <c r="D71" s="40"/>
      <c r="E71" s="40"/>
      <c r="F71" s="40"/>
      <c r="G71" s="42"/>
      <c r="H71" s="40"/>
      <c r="I71" s="40"/>
      <c r="J71" s="40"/>
      <c r="K71" s="42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3"/>
      <c r="W71" s="40"/>
      <c r="X71" s="40"/>
      <c r="Y71" s="40"/>
      <c r="Z71" s="43"/>
      <c r="AA71" s="40"/>
      <c r="AB71" s="40"/>
      <c r="AC71" s="40"/>
      <c r="AD71" s="40"/>
      <c r="AE71" s="40"/>
      <c r="AF71" s="40"/>
      <c r="AG71" s="40"/>
      <c r="AH71" s="44"/>
      <c r="AI71" s="34"/>
      <c r="AJ71" s="68">
        <f t="shared" ref="AJ71" si="12">SUM(D71:AH71)</f>
        <v>0</v>
      </c>
    </row>
    <row r="72" spans="3:37" x14ac:dyDescent="0.2">
      <c r="C72" s="105"/>
      <c r="D72" s="40"/>
      <c r="E72" s="40"/>
      <c r="F72" s="40"/>
      <c r="G72" s="42"/>
      <c r="H72" s="40"/>
      <c r="I72" s="40"/>
      <c r="J72" s="40"/>
      <c r="K72" s="42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3"/>
      <c r="W72" s="40"/>
      <c r="X72" s="40"/>
      <c r="Y72" s="40"/>
      <c r="Z72" s="43"/>
      <c r="AA72" s="40"/>
      <c r="AB72" s="40"/>
      <c r="AC72" s="40"/>
      <c r="AD72" s="40"/>
      <c r="AE72" s="40"/>
      <c r="AF72" s="40"/>
      <c r="AG72" s="40"/>
      <c r="AH72" s="44"/>
      <c r="AI72" s="34"/>
      <c r="AJ72" s="68">
        <f t="shared" si="6"/>
        <v>0</v>
      </c>
    </row>
    <row r="73" spans="3:37" x14ac:dyDescent="0.2">
      <c r="C73" s="105"/>
      <c r="D73" s="40"/>
      <c r="E73" s="40"/>
      <c r="F73" s="40"/>
      <c r="G73" s="42"/>
      <c r="H73" s="40"/>
      <c r="I73" s="40"/>
      <c r="J73" s="40"/>
      <c r="K73" s="42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3"/>
      <c r="W73" s="40"/>
      <c r="X73" s="40"/>
      <c r="Y73" s="40"/>
      <c r="Z73" s="43"/>
      <c r="AA73" s="40"/>
      <c r="AB73" s="40"/>
      <c r="AC73" s="40"/>
      <c r="AD73" s="40"/>
      <c r="AE73" s="40"/>
      <c r="AF73" s="40"/>
      <c r="AG73" s="40"/>
      <c r="AH73" s="44"/>
      <c r="AI73" s="33"/>
      <c r="AJ73" s="68">
        <f t="shared" si="6"/>
        <v>0</v>
      </c>
    </row>
    <row r="74" spans="3:37" hidden="1" x14ac:dyDescent="0.2">
      <c r="C74" s="105"/>
      <c r="D74" s="40"/>
      <c r="E74" s="40"/>
      <c r="F74" s="40"/>
      <c r="G74" s="42"/>
      <c r="H74" s="40"/>
      <c r="I74" s="40"/>
      <c r="J74" s="40"/>
      <c r="K74" s="42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3"/>
      <c r="W74" s="40"/>
      <c r="X74" s="40"/>
      <c r="Y74" s="40"/>
      <c r="Z74" s="43"/>
      <c r="AA74" s="40"/>
      <c r="AB74" s="40"/>
      <c r="AC74" s="40"/>
      <c r="AD74" s="40"/>
      <c r="AE74" s="40"/>
      <c r="AF74" s="40"/>
      <c r="AG74" s="40"/>
      <c r="AH74" s="44"/>
      <c r="AI74" s="33"/>
      <c r="AJ74" s="68">
        <f t="shared" si="6"/>
        <v>0</v>
      </c>
    </row>
    <row r="75" spans="3:37" x14ac:dyDescent="0.2">
      <c r="C75" s="8" t="s">
        <v>5</v>
      </c>
      <c r="D75" s="54">
        <f t="shared" ref="D75:AH75" si="13">SUM(D18:D74)</f>
        <v>0</v>
      </c>
      <c r="E75" s="54">
        <f t="shared" si="13"/>
        <v>0</v>
      </c>
      <c r="F75" s="54">
        <f t="shared" si="13"/>
        <v>0</v>
      </c>
      <c r="G75" s="55">
        <f t="shared" si="13"/>
        <v>0</v>
      </c>
      <c r="H75" s="54">
        <f t="shared" si="13"/>
        <v>0</v>
      </c>
      <c r="I75" s="54">
        <f t="shared" si="13"/>
        <v>0</v>
      </c>
      <c r="J75" s="54">
        <f t="shared" si="13"/>
        <v>0</v>
      </c>
      <c r="K75" s="55">
        <f t="shared" si="13"/>
        <v>0</v>
      </c>
      <c r="L75" s="54">
        <f t="shared" si="13"/>
        <v>0</v>
      </c>
      <c r="M75" s="54">
        <f t="shared" si="13"/>
        <v>0</v>
      </c>
      <c r="N75" s="54">
        <f t="shared" si="13"/>
        <v>0</v>
      </c>
      <c r="O75" s="54">
        <f t="shared" si="13"/>
        <v>0</v>
      </c>
      <c r="P75" s="54">
        <f t="shared" si="13"/>
        <v>0</v>
      </c>
      <c r="Q75" s="54">
        <f t="shared" si="13"/>
        <v>0</v>
      </c>
      <c r="R75" s="54">
        <f t="shared" si="13"/>
        <v>0</v>
      </c>
      <c r="S75" s="54">
        <f t="shared" si="13"/>
        <v>0</v>
      </c>
      <c r="T75" s="54">
        <f t="shared" si="13"/>
        <v>0</v>
      </c>
      <c r="U75" s="54">
        <f t="shared" si="13"/>
        <v>0</v>
      </c>
      <c r="V75" s="56">
        <f t="shared" si="13"/>
        <v>0</v>
      </c>
      <c r="W75" s="54">
        <f t="shared" si="13"/>
        <v>0</v>
      </c>
      <c r="X75" s="54">
        <f t="shared" si="13"/>
        <v>0</v>
      </c>
      <c r="Y75" s="54">
        <f t="shared" si="13"/>
        <v>0</v>
      </c>
      <c r="Z75" s="56">
        <f t="shared" si="13"/>
        <v>0</v>
      </c>
      <c r="AA75" s="54">
        <f t="shared" si="13"/>
        <v>0</v>
      </c>
      <c r="AB75" s="54">
        <f t="shared" si="13"/>
        <v>0</v>
      </c>
      <c r="AC75" s="54">
        <f t="shared" si="13"/>
        <v>0</v>
      </c>
      <c r="AD75" s="54">
        <f t="shared" si="13"/>
        <v>0</v>
      </c>
      <c r="AE75" s="54">
        <f t="shared" si="13"/>
        <v>0</v>
      </c>
      <c r="AF75" s="54">
        <f t="shared" si="13"/>
        <v>0</v>
      </c>
      <c r="AG75" s="54">
        <f t="shared" si="13"/>
        <v>0</v>
      </c>
      <c r="AH75" s="57">
        <f t="shared" si="13"/>
        <v>0</v>
      </c>
      <c r="AI75" s="35"/>
      <c r="AJ75" s="65">
        <f>SUM(D75:AH75)</f>
        <v>0</v>
      </c>
      <c r="AK75" s="41"/>
    </row>
    <row r="76" spans="3:37" x14ac:dyDescent="0.2">
      <c r="C76" s="8" t="s">
        <v>6</v>
      </c>
      <c r="D76" s="54">
        <f t="shared" ref="D76:AH76" si="14">D15-D75</f>
        <v>0</v>
      </c>
      <c r="E76" s="54">
        <f t="shared" si="14"/>
        <v>0</v>
      </c>
      <c r="F76" s="54">
        <f t="shared" si="14"/>
        <v>0</v>
      </c>
      <c r="G76" s="55">
        <f t="shared" si="14"/>
        <v>0</v>
      </c>
      <c r="H76" s="54">
        <f t="shared" si="14"/>
        <v>0</v>
      </c>
      <c r="I76" s="54">
        <f t="shared" si="14"/>
        <v>0</v>
      </c>
      <c r="J76" s="54">
        <f t="shared" si="14"/>
        <v>0</v>
      </c>
      <c r="K76" s="55">
        <f t="shared" si="14"/>
        <v>0</v>
      </c>
      <c r="L76" s="54">
        <f t="shared" si="14"/>
        <v>0</v>
      </c>
      <c r="M76" s="54">
        <f t="shared" si="14"/>
        <v>0</v>
      </c>
      <c r="N76" s="54">
        <f t="shared" si="14"/>
        <v>0</v>
      </c>
      <c r="O76" s="54">
        <f t="shared" si="14"/>
        <v>0</v>
      </c>
      <c r="P76" s="54">
        <f t="shared" si="14"/>
        <v>0</v>
      </c>
      <c r="Q76" s="54">
        <f t="shared" si="14"/>
        <v>0</v>
      </c>
      <c r="R76" s="54">
        <f t="shared" si="14"/>
        <v>0</v>
      </c>
      <c r="S76" s="54">
        <f t="shared" si="14"/>
        <v>0</v>
      </c>
      <c r="T76" s="54">
        <f t="shared" si="14"/>
        <v>0</v>
      </c>
      <c r="U76" s="54">
        <f t="shared" si="14"/>
        <v>0</v>
      </c>
      <c r="V76" s="56">
        <f t="shared" si="14"/>
        <v>0</v>
      </c>
      <c r="W76" s="54">
        <f t="shared" si="14"/>
        <v>0</v>
      </c>
      <c r="X76" s="54">
        <f t="shared" si="14"/>
        <v>0</v>
      </c>
      <c r="Y76" s="54">
        <f t="shared" si="14"/>
        <v>0</v>
      </c>
      <c r="Z76" s="56">
        <f t="shared" si="14"/>
        <v>0</v>
      </c>
      <c r="AA76" s="54">
        <f t="shared" si="14"/>
        <v>0</v>
      </c>
      <c r="AB76" s="54">
        <f t="shared" si="14"/>
        <v>0</v>
      </c>
      <c r="AC76" s="54">
        <f t="shared" si="14"/>
        <v>0</v>
      </c>
      <c r="AD76" s="54">
        <f t="shared" si="14"/>
        <v>0</v>
      </c>
      <c r="AE76" s="54">
        <f t="shared" si="14"/>
        <v>0</v>
      </c>
      <c r="AF76" s="54">
        <f t="shared" si="14"/>
        <v>0</v>
      </c>
      <c r="AG76" s="54">
        <f t="shared" si="14"/>
        <v>0</v>
      </c>
      <c r="AH76" s="57">
        <f t="shared" si="14"/>
        <v>0</v>
      </c>
      <c r="AI76" s="35"/>
      <c r="AJ76" s="65">
        <f>AJ15-AJ75</f>
        <v>0</v>
      </c>
    </row>
    <row r="77" spans="3:37" x14ac:dyDescent="0.2">
      <c r="C77" s="8" t="s">
        <v>7</v>
      </c>
      <c r="D77" s="7">
        <f>'Fluxo Setembro'!AJ78</f>
        <v>0</v>
      </c>
      <c r="E77" s="54">
        <f t="shared" ref="E77:AH77" si="15">D78</f>
        <v>0</v>
      </c>
      <c r="F77" s="54">
        <f t="shared" si="15"/>
        <v>0</v>
      </c>
      <c r="G77" s="54">
        <f t="shared" si="15"/>
        <v>0</v>
      </c>
      <c r="H77" s="54">
        <f t="shared" si="15"/>
        <v>0</v>
      </c>
      <c r="I77" s="54">
        <f t="shared" si="15"/>
        <v>0</v>
      </c>
      <c r="J77" s="54">
        <f t="shared" si="15"/>
        <v>0</v>
      </c>
      <c r="K77" s="54">
        <f t="shared" si="15"/>
        <v>0</v>
      </c>
      <c r="L77" s="54">
        <f t="shared" si="15"/>
        <v>0</v>
      </c>
      <c r="M77" s="54">
        <f t="shared" si="15"/>
        <v>0</v>
      </c>
      <c r="N77" s="54">
        <f t="shared" si="15"/>
        <v>0</v>
      </c>
      <c r="O77" s="54">
        <f t="shared" si="15"/>
        <v>0</v>
      </c>
      <c r="P77" s="54">
        <f t="shared" si="15"/>
        <v>0</v>
      </c>
      <c r="Q77" s="54">
        <f t="shared" si="15"/>
        <v>0</v>
      </c>
      <c r="R77" s="54">
        <f t="shared" si="15"/>
        <v>0</v>
      </c>
      <c r="S77" s="54">
        <f t="shared" si="15"/>
        <v>0</v>
      </c>
      <c r="T77" s="54">
        <f t="shared" si="15"/>
        <v>0</v>
      </c>
      <c r="U77" s="54">
        <f t="shared" si="15"/>
        <v>0</v>
      </c>
      <c r="V77" s="54">
        <f t="shared" si="15"/>
        <v>0</v>
      </c>
      <c r="W77" s="54">
        <f t="shared" si="15"/>
        <v>0</v>
      </c>
      <c r="X77" s="54">
        <f t="shared" si="15"/>
        <v>0</v>
      </c>
      <c r="Y77" s="54">
        <f t="shared" si="15"/>
        <v>0</v>
      </c>
      <c r="Z77" s="54">
        <f t="shared" si="15"/>
        <v>0</v>
      </c>
      <c r="AA77" s="54">
        <f t="shared" si="15"/>
        <v>0</v>
      </c>
      <c r="AB77" s="54">
        <f t="shared" si="15"/>
        <v>0</v>
      </c>
      <c r="AC77" s="54">
        <f t="shared" si="15"/>
        <v>0</v>
      </c>
      <c r="AD77" s="54">
        <f t="shared" si="15"/>
        <v>0</v>
      </c>
      <c r="AE77" s="54">
        <f t="shared" si="15"/>
        <v>0</v>
      </c>
      <c r="AF77" s="54">
        <f t="shared" si="15"/>
        <v>0</v>
      </c>
      <c r="AG77" s="54">
        <f t="shared" si="15"/>
        <v>0</v>
      </c>
      <c r="AH77" s="57">
        <f t="shared" si="15"/>
        <v>0</v>
      </c>
      <c r="AI77" s="34"/>
      <c r="AJ77" s="65">
        <f>D77</f>
        <v>0</v>
      </c>
    </row>
    <row r="78" spans="3:37" ht="16" thickBot="1" x14ac:dyDescent="0.25">
      <c r="C78" s="9" t="s">
        <v>23</v>
      </c>
      <c r="D78" s="58">
        <f>D76+D77</f>
        <v>0</v>
      </c>
      <c r="E78" s="58">
        <f t="shared" ref="E78:AH78" si="16">E76+E77</f>
        <v>0</v>
      </c>
      <c r="F78" s="58">
        <f t="shared" si="16"/>
        <v>0</v>
      </c>
      <c r="G78" s="59">
        <f>G76+G77</f>
        <v>0</v>
      </c>
      <c r="H78" s="58">
        <f t="shared" si="16"/>
        <v>0</v>
      </c>
      <c r="I78" s="58">
        <f t="shared" si="16"/>
        <v>0</v>
      </c>
      <c r="J78" s="58">
        <f t="shared" si="16"/>
        <v>0</v>
      </c>
      <c r="K78" s="59">
        <f t="shared" si="16"/>
        <v>0</v>
      </c>
      <c r="L78" s="58">
        <f t="shared" si="16"/>
        <v>0</v>
      </c>
      <c r="M78" s="58">
        <f t="shared" si="16"/>
        <v>0</v>
      </c>
      <c r="N78" s="58">
        <f t="shared" si="16"/>
        <v>0</v>
      </c>
      <c r="O78" s="58">
        <f t="shared" si="16"/>
        <v>0</v>
      </c>
      <c r="P78" s="58">
        <f t="shared" si="16"/>
        <v>0</v>
      </c>
      <c r="Q78" s="58">
        <f t="shared" si="16"/>
        <v>0</v>
      </c>
      <c r="R78" s="58">
        <f t="shared" si="16"/>
        <v>0</v>
      </c>
      <c r="S78" s="58">
        <f t="shared" si="16"/>
        <v>0</v>
      </c>
      <c r="T78" s="58">
        <f t="shared" si="16"/>
        <v>0</v>
      </c>
      <c r="U78" s="58">
        <f t="shared" si="16"/>
        <v>0</v>
      </c>
      <c r="V78" s="60">
        <f t="shared" si="16"/>
        <v>0</v>
      </c>
      <c r="W78" s="58">
        <f t="shared" si="16"/>
        <v>0</v>
      </c>
      <c r="X78" s="58">
        <f t="shared" si="16"/>
        <v>0</v>
      </c>
      <c r="Y78" s="58">
        <f t="shared" si="16"/>
        <v>0</v>
      </c>
      <c r="Z78" s="60">
        <f t="shared" si="16"/>
        <v>0</v>
      </c>
      <c r="AA78" s="58">
        <f t="shared" si="16"/>
        <v>0</v>
      </c>
      <c r="AB78" s="58">
        <f t="shared" si="16"/>
        <v>0</v>
      </c>
      <c r="AC78" s="58">
        <f t="shared" si="16"/>
        <v>0</v>
      </c>
      <c r="AD78" s="58">
        <f t="shared" si="16"/>
        <v>0</v>
      </c>
      <c r="AE78" s="58">
        <f t="shared" si="16"/>
        <v>0</v>
      </c>
      <c r="AF78" s="58">
        <f t="shared" si="16"/>
        <v>0</v>
      </c>
      <c r="AG78" s="58">
        <f t="shared" si="16"/>
        <v>0</v>
      </c>
      <c r="AH78" s="61">
        <f t="shared" si="16"/>
        <v>0</v>
      </c>
      <c r="AI78" s="35"/>
      <c r="AJ78" s="66">
        <f>AJ76+AJ77</f>
        <v>0</v>
      </c>
    </row>
    <row r="79" spans="3:37" x14ac:dyDescent="0.2">
      <c r="AJ79" s="41"/>
    </row>
    <row r="80" spans="3:37" x14ac:dyDescent="0.2">
      <c r="D80" s="118"/>
      <c r="E80" s="118"/>
      <c r="M80" s="41"/>
    </row>
    <row r="81" spans="3:36" x14ac:dyDescent="0.2">
      <c r="C81" s="1" t="s">
        <v>39</v>
      </c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118"/>
      <c r="AB81" s="118"/>
      <c r="AC81" s="118"/>
      <c r="AD81" s="118"/>
      <c r="AE81" s="118"/>
      <c r="AF81" s="118"/>
      <c r="AG81" s="118"/>
      <c r="AH81" s="118"/>
      <c r="AJ81" s="41"/>
    </row>
    <row r="82" spans="3:36" x14ac:dyDescent="0.2">
      <c r="C82" s="1" t="s">
        <v>40</v>
      </c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  <c r="Z82" s="118"/>
      <c r="AA82" s="118"/>
      <c r="AB82" s="118"/>
      <c r="AC82" s="118"/>
      <c r="AD82" s="118"/>
      <c r="AE82" s="118"/>
      <c r="AF82" s="118"/>
      <c r="AG82" s="118"/>
      <c r="AH82" s="118"/>
      <c r="AJ82" s="41"/>
    </row>
    <row r="83" spans="3:36" x14ac:dyDescent="0.2">
      <c r="C83" s="1" t="s">
        <v>41</v>
      </c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  <c r="AA83" s="118"/>
      <c r="AB83" s="118"/>
      <c r="AC83" s="118"/>
      <c r="AD83" s="118"/>
      <c r="AE83" s="118"/>
      <c r="AF83" s="118"/>
      <c r="AG83" s="118"/>
      <c r="AH83" s="118"/>
      <c r="AJ83" s="41"/>
    </row>
    <row r="84" spans="3:36" s="10" customFormat="1" x14ac:dyDescent="0.2">
      <c r="C84" s="136" t="s">
        <v>0</v>
      </c>
      <c r="D84" s="137">
        <f>SUM(D81:D83)</f>
        <v>0</v>
      </c>
      <c r="E84" s="137">
        <f t="shared" ref="E84:AH84" si="17">SUM(E81:E83)</f>
        <v>0</v>
      </c>
      <c r="F84" s="137">
        <f t="shared" si="17"/>
        <v>0</v>
      </c>
      <c r="G84" s="137">
        <f t="shared" si="17"/>
        <v>0</v>
      </c>
      <c r="H84" s="137">
        <f t="shared" si="17"/>
        <v>0</v>
      </c>
      <c r="I84" s="137">
        <f t="shared" si="17"/>
        <v>0</v>
      </c>
      <c r="J84" s="137">
        <f t="shared" si="17"/>
        <v>0</v>
      </c>
      <c r="K84" s="137">
        <f t="shared" si="17"/>
        <v>0</v>
      </c>
      <c r="L84" s="137">
        <f t="shared" si="17"/>
        <v>0</v>
      </c>
      <c r="M84" s="137">
        <f t="shared" si="17"/>
        <v>0</v>
      </c>
      <c r="N84" s="137">
        <f t="shared" si="17"/>
        <v>0</v>
      </c>
      <c r="O84" s="137">
        <f t="shared" si="17"/>
        <v>0</v>
      </c>
      <c r="P84" s="137">
        <f t="shared" si="17"/>
        <v>0</v>
      </c>
      <c r="Q84" s="137">
        <f t="shared" si="17"/>
        <v>0</v>
      </c>
      <c r="R84" s="137">
        <f t="shared" si="17"/>
        <v>0</v>
      </c>
      <c r="S84" s="137">
        <f t="shared" si="17"/>
        <v>0</v>
      </c>
      <c r="T84" s="137">
        <f t="shared" si="17"/>
        <v>0</v>
      </c>
      <c r="U84" s="137">
        <f t="shared" si="17"/>
        <v>0</v>
      </c>
      <c r="V84" s="137">
        <f t="shared" si="17"/>
        <v>0</v>
      </c>
      <c r="W84" s="137">
        <f t="shared" si="17"/>
        <v>0</v>
      </c>
      <c r="X84" s="137">
        <f t="shared" si="17"/>
        <v>0</v>
      </c>
      <c r="Y84" s="137">
        <f t="shared" si="17"/>
        <v>0</v>
      </c>
      <c r="Z84" s="137">
        <f t="shared" si="17"/>
        <v>0</v>
      </c>
      <c r="AA84" s="137">
        <f t="shared" si="17"/>
        <v>0</v>
      </c>
      <c r="AB84" s="137">
        <f t="shared" si="17"/>
        <v>0</v>
      </c>
      <c r="AC84" s="137">
        <f t="shared" si="17"/>
        <v>0</v>
      </c>
      <c r="AD84" s="137">
        <f t="shared" si="17"/>
        <v>0</v>
      </c>
      <c r="AE84" s="137">
        <f t="shared" si="17"/>
        <v>0</v>
      </c>
      <c r="AF84" s="137">
        <f t="shared" si="17"/>
        <v>0</v>
      </c>
      <c r="AG84" s="137">
        <f t="shared" si="17"/>
        <v>0</v>
      </c>
      <c r="AH84" s="137">
        <f t="shared" si="17"/>
        <v>0</v>
      </c>
      <c r="AJ84" s="110"/>
    </row>
    <row r="86" spans="3:36" x14ac:dyDescent="0.2">
      <c r="AJ86" s="41"/>
    </row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</sheetData>
  <sheetProtection formatCells="0" insertRows="0" autoFilter="0"/>
  <autoFilter ref="C17:C73" xr:uid="{00000000-0001-0000-0A00-000000000000}"/>
  <sortState xmlns:xlrd2="http://schemas.microsoft.com/office/spreadsheetml/2017/richdata2" ref="C18:AK53">
    <sortCondition ref="C18"/>
  </sortState>
  <conditionalFormatting sqref="D76:AJ76">
    <cfRule type="cellIs" dxfId="5" priority="4" operator="lessThan">
      <formula>0</formula>
    </cfRule>
  </conditionalFormatting>
  <conditionalFormatting sqref="D78:AJ78">
    <cfRule type="cellIs" dxfId="4" priority="3" operator="lessThan">
      <formula>0</formula>
    </cfRule>
  </conditionalFormatting>
  <dataValidations count="1">
    <dataValidation type="list" allowBlank="1" showInputMessage="1" showErrorMessage="1" sqref="C74" xr:uid="{00000000-0002-0000-0A00-000000000000}">
      <formula1>$B$14:$B$88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A00-000001000000}">
          <x14:formula1>
            <xm:f>'Fluxo de Caixa consolidado'!$B$5:$B$13</xm:f>
          </x14:formula1>
          <xm:sqref>C7:C14</xm:sqref>
        </x14:dataValidation>
        <x14:dataValidation type="list" allowBlank="1" showInputMessage="1" showErrorMessage="1" xr:uid="{00000000-0002-0000-0A00-000002000000}">
          <x14:formula1>
            <xm:f>'Fluxo de Caixa consolidado'!$B$17:$B$107</xm:f>
          </x14:formula1>
          <xm:sqref>C18:C73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3:AM113"/>
  <sheetViews>
    <sheetView showGridLines="0" zoomScale="80" zoomScaleNormal="80" workbookViewId="0">
      <pane xSplit="3" ySplit="15" topLeftCell="M16" activePane="bottomRight" state="frozen"/>
      <selection activeCell="C18" sqref="C18:C73"/>
      <selection pane="topRight" activeCell="C18" sqref="C18:C73"/>
      <selection pane="bottomLeft" activeCell="C18" sqref="C18:C73"/>
      <selection pane="bottomRight" activeCell="B5" sqref="B5"/>
    </sheetView>
  </sheetViews>
  <sheetFormatPr baseColWidth="10" defaultColWidth="9.1640625" defaultRowHeight="15" x14ac:dyDescent="0.2"/>
  <cols>
    <col min="1" max="1" width="3.5" style="1" customWidth="1"/>
    <col min="2" max="2" width="13.5" style="1" bestFit="1" customWidth="1"/>
    <col min="3" max="3" width="23.83203125" style="1" customWidth="1"/>
    <col min="4" max="33" width="11.33203125" style="1" customWidth="1"/>
    <col min="34" max="34" width="11.33203125" style="1" hidden="1" customWidth="1"/>
    <col min="35" max="35" width="2.33203125" style="1" customWidth="1"/>
    <col min="36" max="36" width="12.1640625" style="1" bestFit="1" customWidth="1"/>
    <col min="37" max="37" width="9.1640625" style="1"/>
    <col min="38" max="38" width="10.33203125" style="1" bestFit="1" customWidth="1"/>
    <col min="39" max="16384" width="9.1640625" style="1"/>
  </cols>
  <sheetData>
    <row r="3" spans="2:39" ht="18" customHeight="1" thickBot="1" x14ac:dyDescent="0.3">
      <c r="C3" s="21" t="str">
        <f>"Planilha fluxo de caixa diário - "&amp;B5</f>
        <v>Planilha fluxo de caixa diário - novembro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46"/>
    </row>
    <row r="4" spans="2:39" x14ac:dyDescent="0.2">
      <c r="B4" s="69">
        <v>44866</v>
      </c>
      <c r="C4" s="19" t="s">
        <v>1</v>
      </c>
      <c r="D4" s="70">
        <f>B4</f>
        <v>44866</v>
      </c>
      <c r="E4" s="70">
        <f t="shared" ref="E4:AH4" si="0">D4+1</f>
        <v>44867</v>
      </c>
      <c r="F4" s="70">
        <f t="shared" si="0"/>
        <v>44868</v>
      </c>
      <c r="G4" s="70">
        <f t="shared" si="0"/>
        <v>44869</v>
      </c>
      <c r="H4" s="70">
        <f t="shared" si="0"/>
        <v>44870</v>
      </c>
      <c r="I4" s="70">
        <f t="shared" si="0"/>
        <v>44871</v>
      </c>
      <c r="J4" s="70">
        <f t="shared" si="0"/>
        <v>44872</v>
      </c>
      <c r="K4" s="70">
        <f t="shared" si="0"/>
        <v>44873</v>
      </c>
      <c r="L4" s="70">
        <f t="shared" si="0"/>
        <v>44874</v>
      </c>
      <c r="M4" s="70">
        <f t="shared" si="0"/>
        <v>44875</v>
      </c>
      <c r="N4" s="70">
        <f t="shared" si="0"/>
        <v>44876</v>
      </c>
      <c r="O4" s="70">
        <f t="shared" si="0"/>
        <v>44877</v>
      </c>
      <c r="P4" s="70">
        <f t="shared" si="0"/>
        <v>44878</v>
      </c>
      <c r="Q4" s="70">
        <f t="shared" si="0"/>
        <v>44879</v>
      </c>
      <c r="R4" s="70">
        <f t="shared" si="0"/>
        <v>44880</v>
      </c>
      <c r="S4" s="70">
        <f t="shared" si="0"/>
        <v>44881</v>
      </c>
      <c r="T4" s="70">
        <f t="shared" si="0"/>
        <v>44882</v>
      </c>
      <c r="U4" s="70">
        <f t="shared" si="0"/>
        <v>44883</v>
      </c>
      <c r="V4" s="70">
        <f t="shared" si="0"/>
        <v>44884</v>
      </c>
      <c r="W4" s="70">
        <f t="shared" si="0"/>
        <v>44885</v>
      </c>
      <c r="X4" s="70">
        <f t="shared" si="0"/>
        <v>44886</v>
      </c>
      <c r="Y4" s="70">
        <f t="shared" si="0"/>
        <v>44887</v>
      </c>
      <c r="Z4" s="70">
        <f t="shared" si="0"/>
        <v>44888</v>
      </c>
      <c r="AA4" s="70">
        <f t="shared" si="0"/>
        <v>44889</v>
      </c>
      <c r="AB4" s="70">
        <f t="shared" si="0"/>
        <v>44890</v>
      </c>
      <c r="AC4" s="70">
        <f t="shared" si="0"/>
        <v>44891</v>
      </c>
      <c r="AD4" s="70">
        <f t="shared" si="0"/>
        <v>44892</v>
      </c>
      <c r="AE4" s="70">
        <f t="shared" si="0"/>
        <v>44893</v>
      </c>
      <c r="AF4" s="70">
        <f t="shared" si="0"/>
        <v>44894</v>
      </c>
      <c r="AG4" s="71">
        <f t="shared" si="0"/>
        <v>44895</v>
      </c>
      <c r="AH4" s="71">
        <f t="shared" si="0"/>
        <v>44896</v>
      </c>
      <c r="AI4" s="27"/>
      <c r="AJ4" s="47" t="s">
        <v>0</v>
      </c>
    </row>
    <row r="5" spans="2:39" s="20" customFormat="1" ht="18" customHeight="1" thickBot="1" x14ac:dyDescent="0.25">
      <c r="B5" s="74" t="str">
        <f>TEXT(B4,"Mmmm")</f>
        <v>novembro</v>
      </c>
      <c r="C5" s="22" t="s">
        <v>22</v>
      </c>
      <c r="D5" s="72" t="str">
        <f t="shared" ref="D5:AH5" si="1">IF(D$4&lt;&gt;"",TEXT(D$4,"ddd"),"")</f>
        <v>ter</v>
      </c>
      <c r="E5" s="72" t="str">
        <f t="shared" si="1"/>
        <v>qua</v>
      </c>
      <c r="F5" s="72" t="str">
        <f t="shared" si="1"/>
        <v>qui</v>
      </c>
      <c r="G5" s="72" t="str">
        <f t="shared" si="1"/>
        <v>sex</v>
      </c>
      <c r="H5" s="72" t="str">
        <f t="shared" si="1"/>
        <v>sáb</v>
      </c>
      <c r="I5" s="72" t="str">
        <f t="shared" si="1"/>
        <v>dom</v>
      </c>
      <c r="J5" s="72" t="str">
        <f t="shared" si="1"/>
        <v>seg</v>
      </c>
      <c r="K5" s="72" t="str">
        <f t="shared" si="1"/>
        <v>ter</v>
      </c>
      <c r="L5" s="72" t="str">
        <f t="shared" si="1"/>
        <v>qua</v>
      </c>
      <c r="M5" s="72" t="str">
        <f t="shared" si="1"/>
        <v>qui</v>
      </c>
      <c r="N5" s="72" t="str">
        <f t="shared" si="1"/>
        <v>sex</v>
      </c>
      <c r="O5" s="72" t="str">
        <f t="shared" si="1"/>
        <v>sáb</v>
      </c>
      <c r="P5" s="72" t="str">
        <f t="shared" si="1"/>
        <v>dom</v>
      </c>
      <c r="Q5" s="72" t="str">
        <f t="shared" si="1"/>
        <v>seg</v>
      </c>
      <c r="R5" s="72" t="str">
        <f t="shared" si="1"/>
        <v>ter</v>
      </c>
      <c r="S5" s="72" t="str">
        <f t="shared" si="1"/>
        <v>qua</v>
      </c>
      <c r="T5" s="72" t="str">
        <f t="shared" si="1"/>
        <v>qui</v>
      </c>
      <c r="U5" s="72" t="str">
        <f t="shared" si="1"/>
        <v>sex</v>
      </c>
      <c r="V5" s="72" t="str">
        <f t="shared" si="1"/>
        <v>sáb</v>
      </c>
      <c r="W5" s="72" t="str">
        <f t="shared" si="1"/>
        <v>dom</v>
      </c>
      <c r="X5" s="72" t="str">
        <f t="shared" si="1"/>
        <v>seg</v>
      </c>
      <c r="Y5" s="72" t="str">
        <f t="shared" si="1"/>
        <v>ter</v>
      </c>
      <c r="Z5" s="72" t="str">
        <f t="shared" si="1"/>
        <v>qua</v>
      </c>
      <c r="AA5" s="72" t="str">
        <f t="shared" si="1"/>
        <v>qui</v>
      </c>
      <c r="AB5" s="72" t="str">
        <f t="shared" si="1"/>
        <v>sex</v>
      </c>
      <c r="AC5" s="72" t="str">
        <f t="shared" si="1"/>
        <v>sáb</v>
      </c>
      <c r="AD5" s="72" t="str">
        <f t="shared" si="1"/>
        <v>dom</v>
      </c>
      <c r="AE5" s="72" t="str">
        <f t="shared" si="1"/>
        <v>seg</v>
      </c>
      <c r="AF5" s="72" t="str">
        <f t="shared" si="1"/>
        <v>ter</v>
      </c>
      <c r="AG5" s="73" t="str">
        <f t="shared" si="1"/>
        <v>qua</v>
      </c>
      <c r="AH5" s="73" t="str">
        <f t="shared" si="1"/>
        <v>qui</v>
      </c>
      <c r="AI5" s="26"/>
      <c r="AJ5" s="48" t="s">
        <v>21</v>
      </c>
    </row>
    <row r="6" spans="2:39" s="10" customFormat="1" x14ac:dyDescent="0.2">
      <c r="C6" s="16" t="s">
        <v>2</v>
      </c>
      <c r="D6" s="24" t="s">
        <v>21</v>
      </c>
      <c r="E6" s="24" t="s">
        <v>21</v>
      </c>
      <c r="F6" s="24" t="s">
        <v>21</v>
      </c>
      <c r="G6" s="24" t="s">
        <v>21</v>
      </c>
      <c r="H6" s="24" t="s">
        <v>21</v>
      </c>
      <c r="I6" s="24" t="s">
        <v>21</v>
      </c>
      <c r="J6" s="24" t="s">
        <v>21</v>
      </c>
      <c r="K6" s="24" t="s">
        <v>21</v>
      </c>
      <c r="L6" s="24" t="s">
        <v>21</v>
      </c>
      <c r="M6" s="24" t="s">
        <v>21</v>
      </c>
      <c r="N6" s="24" t="s">
        <v>21</v>
      </c>
      <c r="O6" s="24" t="s">
        <v>21</v>
      </c>
      <c r="P6" s="24" t="s">
        <v>21</v>
      </c>
      <c r="Q6" s="24" t="s">
        <v>21</v>
      </c>
      <c r="R6" s="24" t="s">
        <v>21</v>
      </c>
      <c r="S6" s="24" t="s">
        <v>21</v>
      </c>
      <c r="T6" s="24" t="s">
        <v>21</v>
      </c>
      <c r="U6" s="24" t="s">
        <v>21</v>
      </c>
      <c r="V6" s="24" t="s">
        <v>21</v>
      </c>
      <c r="W6" s="24" t="s">
        <v>21</v>
      </c>
      <c r="X6" s="24" t="s">
        <v>21</v>
      </c>
      <c r="Y6" s="24" t="s">
        <v>21</v>
      </c>
      <c r="Z6" s="24" t="s">
        <v>21</v>
      </c>
      <c r="AA6" s="24" t="s">
        <v>21</v>
      </c>
      <c r="AB6" s="24" t="s">
        <v>21</v>
      </c>
      <c r="AC6" s="24" t="s">
        <v>21</v>
      </c>
      <c r="AD6" s="24" t="s">
        <v>21</v>
      </c>
      <c r="AE6" s="24" t="s">
        <v>21</v>
      </c>
      <c r="AF6" s="24" t="s">
        <v>21</v>
      </c>
      <c r="AG6" s="25" t="s">
        <v>21</v>
      </c>
      <c r="AH6" s="25" t="s">
        <v>21</v>
      </c>
      <c r="AI6" s="28"/>
      <c r="AJ6" s="49" t="s">
        <v>2</v>
      </c>
    </row>
    <row r="7" spans="2:39" x14ac:dyDescent="0.2">
      <c r="B7" s="41"/>
      <c r="C7" s="104" t="s">
        <v>25</v>
      </c>
      <c r="D7" s="40"/>
      <c r="E7" s="40"/>
      <c r="F7" s="40"/>
      <c r="G7" s="40"/>
      <c r="H7" s="40"/>
      <c r="I7" s="40"/>
      <c r="J7" s="40"/>
      <c r="K7" s="42"/>
      <c r="L7" s="40"/>
      <c r="M7" s="40"/>
      <c r="N7" s="40"/>
      <c r="O7" s="40"/>
      <c r="P7" s="40"/>
      <c r="Q7" s="40"/>
      <c r="R7" s="40"/>
      <c r="S7" s="40"/>
      <c r="T7" s="40"/>
      <c r="U7" s="40"/>
      <c r="V7" s="43"/>
      <c r="W7" s="40"/>
      <c r="X7" s="40"/>
      <c r="Y7" s="40"/>
      <c r="Z7" s="43"/>
      <c r="AA7" s="40"/>
      <c r="AB7" s="40"/>
      <c r="AC7" s="40"/>
      <c r="AD7" s="40"/>
      <c r="AE7" s="40"/>
      <c r="AF7" s="40"/>
      <c r="AG7" s="44"/>
      <c r="AH7" s="44"/>
      <c r="AI7" s="30"/>
      <c r="AJ7" s="67">
        <f t="shared" ref="AJ7:AJ15" si="2">SUM(D7:AH7)</f>
        <v>0</v>
      </c>
    </row>
    <row r="8" spans="2:39" x14ac:dyDescent="0.2">
      <c r="B8" s="41"/>
      <c r="C8" s="104" t="s">
        <v>26</v>
      </c>
      <c r="D8" s="40"/>
      <c r="E8" s="40"/>
      <c r="F8" s="40"/>
      <c r="G8" s="42"/>
      <c r="H8" s="40"/>
      <c r="I8" s="40"/>
      <c r="J8" s="40"/>
      <c r="K8" s="129" t="s">
        <v>37</v>
      </c>
      <c r="L8" s="40"/>
      <c r="M8" s="40"/>
      <c r="N8" s="40"/>
      <c r="O8" s="40"/>
      <c r="P8" s="40"/>
      <c r="Q8" s="40"/>
      <c r="R8" s="40"/>
      <c r="S8" s="40"/>
      <c r="T8" s="40"/>
      <c r="U8" s="40"/>
      <c r="V8" s="43"/>
      <c r="W8" s="40"/>
      <c r="X8" s="40"/>
      <c r="Y8" s="40"/>
      <c r="Z8" s="43"/>
      <c r="AA8" s="40"/>
      <c r="AB8" s="40"/>
      <c r="AC8" s="40"/>
      <c r="AD8" s="40"/>
      <c r="AE8" s="40"/>
      <c r="AF8" s="40"/>
      <c r="AG8" s="44"/>
      <c r="AH8" s="44"/>
      <c r="AI8" s="30"/>
      <c r="AJ8" s="67">
        <f t="shared" si="2"/>
        <v>0</v>
      </c>
    </row>
    <row r="9" spans="2:39" x14ac:dyDescent="0.2">
      <c r="B9" s="41"/>
      <c r="C9" s="104" t="s">
        <v>27</v>
      </c>
      <c r="D9" s="40"/>
      <c r="E9" s="40"/>
      <c r="F9" s="40"/>
      <c r="G9" s="42"/>
      <c r="H9" s="40"/>
      <c r="I9" s="40"/>
      <c r="J9" s="40"/>
      <c r="K9" s="42"/>
      <c r="L9" s="42"/>
      <c r="M9" s="40"/>
      <c r="N9" s="42"/>
      <c r="O9" s="42"/>
      <c r="P9" s="42"/>
      <c r="Q9" s="40"/>
      <c r="R9" s="40"/>
      <c r="S9" s="40"/>
      <c r="T9" s="40"/>
      <c r="U9" s="40"/>
      <c r="V9" s="40"/>
      <c r="W9" s="40"/>
      <c r="X9" s="40"/>
      <c r="Y9" s="40"/>
      <c r="Z9" s="43"/>
      <c r="AA9" s="42"/>
      <c r="AB9" s="40"/>
      <c r="AC9" s="40"/>
      <c r="AD9" s="40"/>
      <c r="AE9" s="40"/>
      <c r="AF9" s="40"/>
      <c r="AG9" s="44"/>
      <c r="AH9" s="44"/>
      <c r="AI9" s="30"/>
      <c r="AJ9" s="67">
        <f t="shared" si="2"/>
        <v>0</v>
      </c>
    </row>
    <row r="10" spans="2:39" x14ac:dyDescent="0.2">
      <c r="B10" s="41"/>
      <c r="C10" s="104" t="s">
        <v>31</v>
      </c>
      <c r="D10" s="40"/>
      <c r="E10" s="40"/>
      <c r="F10" s="40"/>
      <c r="G10" s="42"/>
      <c r="H10" s="40"/>
      <c r="I10" s="40"/>
      <c r="J10" s="40"/>
      <c r="K10" s="42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3"/>
      <c r="W10" s="40"/>
      <c r="X10" s="40"/>
      <c r="Y10" s="40"/>
      <c r="Z10" s="43"/>
      <c r="AA10" s="40"/>
      <c r="AB10" s="40"/>
      <c r="AC10" s="40"/>
      <c r="AD10" s="40"/>
      <c r="AE10" s="40"/>
      <c r="AF10" s="40"/>
      <c r="AG10" s="44"/>
      <c r="AH10" s="44"/>
      <c r="AI10" s="30"/>
      <c r="AJ10" s="67">
        <f t="shared" si="2"/>
        <v>0</v>
      </c>
    </row>
    <row r="11" spans="2:39" x14ac:dyDescent="0.2">
      <c r="C11" s="104" t="s">
        <v>35</v>
      </c>
      <c r="D11" s="40"/>
      <c r="E11" s="40"/>
      <c r="F11" s="40"/>
      <c r="G11" s="42"/>
      <c r="H11" s="40"/>
      <c r="I11" s="40"/>
      <c r="J11" s="40"/>
      <c r="K11" s="42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3"/>
      <c r="W11" s="43"/>
      <c r="X11" s="40"/>
      <c r="Y11" s="40"/>
      <c r="Z11" s="43"/>
      <c r="AA11" s="40"/>
      <c r="AB11" s="40"/>
      <c r="AC11" s="40"/>
      <c r="AD11" s="40"/>
      <c r="AE11" s="40"/>
      <c r="AF11" s="40"/>
      <c r="AG11" s="44"/>
      <c r="AH11" s="44"/>
      <c r="AI11" s="30"/>
      <c r="AJ11" s="67">
        <f t="shared" si="2"/>
        <v>0</v>
      </c>
    </row>
    <row r="12" spans="2:39" x14ac:dyDescent="0.2">
      <c r="B12" s="41"/>
      <c r="C12" s="104" t="s">
        <v>36</v>
      </c>
      <c r="D12" s="40"/>
      <c r="E12" s="40"/>
      <c r="F12" s="40"/>
      <c r="G12" s="42"/>
      <c r="H12" s="40"/>
      <c r="I12" s="40"/>
      <c r="J12" s="40"/>
      <c r="K12" s="42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3"/>
      <c r="W12" s="43"/>
      <c r="X12" s="40"/>
      <c r="Y12" s="40"/>
      <c r="Z12" s="43"/>
      <c r="AA12" s="40"/>
      <c r="AB12" s="40"/>
      <c r="AC12" s="40"/>
      <c r="AD12" s="40"/>
      <c r="AE12" s="40"/>
      <c r="AF12" s="40"/>
      <c r="AG12" s="44"/>
      <c r="AH12" s="44"/>
      <c r="AI12" s="30"/>
      <c r="AJ12" s="67">
        <f t="shared" si="2"/>
        <v>0</v>
      </c>
    </row>
    <row r="13" spans="2:39" x14ac:dyDescent="0.2">
      <c r="B13" s="110"/>
      <c r="C13" s="104"/>
      <c r="D13" s="40"/>
      <c r="E13" s="40"/>
      <c r="F13" s="40"/>
      <c r="G13" s="42"/>
      <c r="H13" s="40"/>
      <c r="I13" s="40"/>
      <c r="J13" s="40"/>
      <c r="K13" s="42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3"/>
      <c r="W13" s="40"/>
      <c r="X13" s="40"/>
      <c r="Y13" s="40"/>
      <c r="Z13" s="43"/>
      <c r="AA13" s="40"/>
      <c r="AB13" s="40"/>
      <c r="AC13" s="40"/>
      <c r="AD13" s="40"/>
      <c r="AE13" s="40"/>
      <c r="AF13" s="40"/>
      <c r="AG13" s="44"/>
      <c r="AH13" s="44"/>
      <c r="AI13" s="30"/>
      <c r="AJ13" s="67">
        <f t="shared" si="2"/>
        <v>0</v>
      </c>
    </row>
    <row r="14" spans="2:39" s="10" customFormat="1" hidden="1" x14ac:dyDescent="0.2">
      <c r="C14" s="104"/>
      <c r="D14" s="36"/>
      <c r="E14" s="36"/>
      <c r="F14" s="36"/>
      <c r="G14" s="37"/>
      <c r="H14" s="36"/>
      <c r="I14" s="36"/>
      <c r="J14" s="36"/>
      <c r="K14" s="37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8"/>
      <c r="W14" s="36"/>
      <c r="X14" s="36"/>
      <c r="Y14" s="36"/>
      <c r="Z14" s="38"/>
      <c r="AA14" s="36"/>
      <c r="AB14" s="36"/>
      <c r="AC14" s="36"/>
      <c r="AD14" s="36"/>
      <c r="AE14" s="36"/>
      <c r="AF14" s="36"/>
      <c r="AG14" s="39"/>
      <c r="AH14" s="39"/>
      <c r="AI14" s="29"/>
      <c r="AJ14" s="67">
        <f t="shared" si="2"/>
        <v>0</v>
      </c>
    </row>
    <row r="15" spans="2:39" s="10" customFormat="1" ht="16" thickBot="1" x14ac:dyDescent="0.25">
      <c r="C15" s="8" t="s">
        <v>3</v>
      </c>
      <c r="D15" s="50">
        <f t="shared" ref="D15:AH15" si="3">SUM(D7:D14)</f>
        <v>0</v>
      </c>
      <c r="E15" s="50">
        <f t="shared" si="3"/>
        <v>0</v>
      </c>
      <c r="F15" s="50">
        <f t="shared" si="3"/>
        <v>0</v>
      </c>
      <c r="G15" s="51">
        <f t="shared" si="3"/>
        <v>0</v>
      </c>
      <c r="H15" s="50">
        <f t="shared" si="3"/>
        <v>0</v>
      </c>
      <c r="I15" s="50">
        <f t="shared" si="3"/>
        <v>0</v>
      </c>
      <c r="J15" s="50">
        <f t="shared" si="3"/>
        <v>0</v>
      </c>
      <c r="K15" s="51">
        <f t="shared" si="3"/>
        <v>0</v>
      </c>
      <c r="L15" s="50">
        <f t="shared" si="3"/>
        <v>0</v>
      </c>
      <c r="M15" s="50">
        <f t="shared" si="3"/>
        <v>0</v>
      </c>
      <c r="N15" s="50">
        <f t="shared" si="3"/>
        <v>0</v>
      </c>
      <c r="O15" s="50">
        <f t="shared" si="3"/>
        <v>0</v>
      </c>
      <c r="P15" s="50">
        <f t="shared" si="3"/>
        <v>0</v>
      </c>
      <c r="Q15" s="50">
        <f t="shared" si="3"/>
        <v>0</v>
      </c>
      <c r="R15" s="50">
        <f t="shared" si="3"/>
        <v>0</v>
      </c>
      <c r="S15" s="50">
        <f t="shared" si="3"/>
        <v>0</v>
      </c>
      <c r="T15" s="50">
        <f t="shared" si="3"/>
        <v>0</v>
      </c>
      <c r="U15" s="50">
        <f t="shared" si="3"/>
        <v>0</v>
      </c>
      <c r="V15" s="52">
        <f t="shared" si="3"/>
        <v>0</v>
      </c>
      <c r="W15" s="50">
        <f t="shared" si="3"/>
        <v>0</v>
      </c>
      <c r="X15" s="50">
        <f t="shared" si="3"/>
        <v>0</v>
      </c>
      <c r="Y15" s="50">
        <f t="shared" si="3"/>
        <v>0</v>
      </c>
      <c r="Z15" s="52">
        <f t="shared" si="3"/>
        <v>0</v>
      </c>
      <c r="AA15" s="50">
        <f t="shared" si="3"/>
        <v>0</v>
      </c>
      <c r="AB15" s="50">
        <f t="shared" si="3"/>
        <v>0</v>
      </c>
      <c r="AC15" s="50">
        <f t="shared" si="3"/>
        <v>0</v>
      </c>
      <c r="AD15" s="50">
        <f t="shared" si="3"/>
        <v>0</v>
      </c>
      <c r="AE15" s="50">
        <f t="shared" si="3"/>
        <v>0</v>
      </c>
      <c r="AF15" s="50">
        <f t="shared" si="3"/>
        <v>0</v>
      </c>
      <c r="AG15" s="53">
        <f t="shared" si="3"/>
        <v>0</v>
      </c>
      <c r="AH15" s="53">
        <f t="shared" si="3"/>
        <v>0</v>
      </c>
      <c r="AI15" s="31"/>
      <c r="AJ15" s="62">
        <f t="shared" si="2"/>
        <v>0</v>
      </c>
      <c r="AK15" s="110"/>
      <c r="AL15" s="110"/>
      <c r="AM15" s="110"/>
    </row>
    <row r="16" spans="2:39" s="10" customFormat="1" ht="6.75" customHeight="1" x14ac:dyDescent="0.2"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32"/>
      <c r="AJ16" s="63"/>
    </row>
    <row r="17" spans="2:38" x14ac:dyDescent="0.2">
      <c r="C17" s="23" t="s">
        <v>4</v>
      </c>
      <c r="D17" s="127">
        <f>D4</f>
        <v>44866</v>
      </c>
      <c r="E17" s="128">
        <f t="shared" ref="E17:AF17" si="4">E4</f>
        <v>44867</v>
      </c>
      <c r="F17" s="128">
        <f t="shared" si="4"/>
        <v>44868</v>
      </c>
      <c r="G17" s="128">
        <f t="shared" si="4"/>
        <v>44869</v>
      </c>
      <c r="H17" s="128">
        <f t="shared" si="4"/>
        <v>44870</v>
      </c>
      <c r="I17" s="128">
        <f t="shared" si="4"/>
        <v>44871</v>
      </c>
      <c r="J17" s="128">
        <f t="shared" si="4"/>
        <v>44872</v>
      </c>
      <c r="K17" s="128">
        <f t="shared" si="4"/>
        <v>44873</v>
      </c>
      <c r="L17" s="128">
        <f t="shared" si="4"/>
        <v>44874</v>
      </c>
      <c r="M17" s="128">
        <f t="shared" si="4"/>
        <v>44875</v>
      </c>
      <c r="N17" s="128">
        <f t="shared" si="4"/>
        <v>44876</v>
      </c>
      <c r="O17" s="128">
        <f t="shared" si="4"/>
        <v>44877</v>
      </c>
      <c r="P17" s="128">
        <f t="shared" si="4"/>
        <v>44878</v>
      </c>
      <c r="Q17" s="128">
        <f t="shared" si="4"/>
        <v>44879</v>
      </c>
      <c r="R17" s="128">
        <f t="shared" si="4"/>
        <v>44880</v>
      </c>
      <c r="S17" s="128">
        <f t="shared" si="4"/>
        <v>44881</v>
      </c>
      <c r="T17" s="128">
        <f t="shared" si="4"/>
        <v>44882</v>
      </c>
      <c r="U17" s="128">
        <f t="shared" si="4"/>
        <v>44883</v>
      </c>
      <c r="V17" s="128">
        <f t="shared" si="4"/>
        <v>44884</v>
      </c>
      <c r="W17" s="128">
        <f t="shared" si="4"/>
        <v>44885</v>
      </c>
      <c r="X17" s="128">
        <f t="shared" si="4"/>
        <v>44886</v>
      </c>
      <c r="Y17" s="128">
        <f t="shared" si="4"/>
        <v>44887</v>
      </c>
      <c r="Z17" s="128">
        <f t="shared" si="4"/>
        <v>44888</v>
      </c>
      <c r="AA17" s="128">
        <f t="shared" si="4"/>
        <v>44889</v>
      </c>
      <c r="AB17" s="128">
        <f t="shared" si="4"/>
        <v>44890</v>
      </c>
      <c r="AC17" s="128">
        <f t="shared" si="4"/>
        <v>44891</v>
      </c>
      <c r="AD17" s="128">
        <f t="shared" si="4"/>
        <v>44892</v>
      </c>
      <c r="AE17" s="128">
        <f t="shared" si="4"/>
        <v>44893</v>
      </c>
      <c r="AF17" s="128">
        <f t="shared" si="4"/>
        <v>44894</v>
      </c>
      <c r="AG17" s="126">
        <f t="shared" ref="AG17:AH17" si="5">AG4</f>
        <v>44895</v>
      </c>
      <c r="AH17" s="126">
        <f t="shared" si="5"/>
        <v>44896</v>
      </c>
      <c r="AI17" s="15"/>
      <c r="AJ17" s="64" t="s">
        <v>24</v>
      </c>
      <c r="AL17" s="41"/>
    </row>
    <row r="18" spans="2:38" x14ac:dyDescent="0.2">
      <c r="C18" s="105"/>
      <c r="D18" s="40"/>
      <c r="E18" s="40"/>
      <c r="F18" s="40"/>
      <c r="G18" s="42"/>
      <c r="H18" s="40"/>
      <c r="I18" s="40"/>
      <c r="J18" s="40"/>
      <c r="K18" s="42"/>
      <c r="L18" s="40"/>
      <c r="M18" s="42"/>
      <c r="N18" s="40"/>
      <c r="O18" s="40"/>
      <c r="P18" s="40"/>
      <c r="Q18" s="40"/>
      <c r="R18" s="40"/>
      <c r="S18" s="40"/>
      <c r="T18" s="40"/>
      <c r="U18" s="40"/>
      <c r="V18" s="43"/>
      <c r="W18" s="40"/>
      <c r="X18" s="40"/>
      <c r="Y18" s="40"/>
      <c r="Z18" s="43"/>
      <c r="AA18" s="40"/>
      <c r="AB18" s="40"/>
      <c r="AC18" s="40"/>
      <c r="AD18" s="40"/>
      <c r="AE18" s="40"/>
      <c r="AF18" s="40"/>
      <c r="AG18" s="44"/>
      <c r="AH18" s="44"/>
      <c r="AI18" s="33"/>
      <c r="AJ18" s="68">
        <f t="shared" ref="AJ18:AJ74" si="6">SUM(D18:AH18)</f>
        <v>0</v>
      </c>
    </row>
    <row r="19" spans="2:38" x14ac:dyDescent="0.2">
      <c r="B19" s="41"/>
      <c r="C19" s="105"/>
      <c r="D19" s="40"/>
      <c r="E19" s="40"/>
      <c r="F19" s="40"/>
      <c r="G19" s="42"/>
      <c r="H19" s="40"/>
      <c r="I19" s="40"/>
      <c r="J19" s="40"/>
      <c r="K19" s="42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3"/>
      <c r="W19" s="40"/>
      <c r="X19" s="40"/>
      <c r="Y19" s="40"/>
      <c r="Z19" s="43"/>
      <c r="AA19" s="40"/>
      <c r="AB19" s="40"/>
      <c r="AC19" s="40"/>
      <c r="AD19" s="40"/>
      <c r="AE19" s="40"/>
      <c r="AF19" s="40"/>
      <c r="AG19" s="44"/>
      <c r="AH19" s="44"/>
      <c r="AI19" s="33"/>
      <c r="AJ19" s="68">
        <f t="shared" si="6"/>
        <v>0</v>
      </c>
    </row>
    <row r="20" spans="2:38" x14ac:dyDescent="0.2">
      <c r="C20" s="105"/>
      <c r="D20" s="40"/>
      <c r="E20" s="40"/>
      <c r="F20" s="40"/>
      <c r="G20" s="42"/>
      <c r="H20" s="40"/>
      <c r="I20" s="40"/>
      <c r="J20" s="40"/>
      <c r="K20" s="42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3"/>
      <c r="W20" s="40"/>
      <c r="X20" s="40"/>
      <c r="Y20" s="40"/>
      <c r="Z20" s="43"/>
      <c r="AA20" s="40"/>
      <c r="AB20" s="40"/>
      <c r="AC20" s="40"/>
      <c r="AD20" s="40"/>
      <c r="AE20" s="40"/>
      <c r="AF20" s="40"/>
      <c r="AG20" s="44"/>
      <c r="AH20" s="44"/>
      <c r="AI20" s="33"/>
      <c r="AJ20" s="68">
        <f t="shared" si="6"/>
        <v>0</v>
      </c>
    </row>
    <row r="21" spans="2:38" x14ac:dyDescent="0.2">
      <c r="C21" s="105"/>
      <c r="D21" s="40"/>
      <c r="E21" s="40"/>
      <c r="F21" s="40"/>
      <c r="G21" s="42"/>
      <c r="H21" s="40"/>
      <c r="I21" s="40"/>
      <c r="J21" s="40"/>
      <c r="K21" s="42"/>
      <c r="L21" s="40"/>
      <c r="M21" s="42"/>
      <c r="N21" s="40"/>
      <c r="O21" s="40"/>
      <c r="P21" s="40"/>
      <c r="Q21" s="40"/>
      <c r="R21" s="40"/>
      <c r="S21" s="40"/>
      <c r="T21" s="40"/>
      <c r="U21" s="40"/>
      <c r="V21" s="43"/>
      <c r="W21" s="40"/>
      <c r="X21" s="40"/>
      <c r="Y21" s="40"/>
      <c r="Z21" s="43"/>
      <c r="AA21" s="40"/>
      <c r="AB21" s="40"/>
      <c r="AC21" s="40"/>
      <c r="AD21" s="40"/>
      <c r="AE21" s="40"/>
      <c r="AF21" s="40"/>
      <c r="AG21" s="44"/>
      <c r="AH21" s="44"/>
      <c r="AI21" s="33"/>
      <c r="AJ21" s="68">
        <f t="shared" si="6"/>
        <v>0</v>
      </c>
    </row>
    <row r="22" spans="2:38" x14ac:dyDescent="0.2">
      <c r="C22" s="105"/>
      <c r="D22" s="40"/>
      <c r="E22" s="40"/>
      <c r="F22" s="40"/>
      <c r="G22" s="42"/>
      <c r="H22" s="40"/>
      <c r="I22" s="40"/>
      <c r="J22" s="40"/>
      <c r="K22" s="42"/>
      <c r="L22" s="40"/>
      <c r="M22" s="42"/>
      <c r="N22" s="40"/>
      <c r="O22" s="40"/>
      <c r="P22" s="40"/>
      <c r="Q22" s="40"/>
      <c r="R22" s="40"/>
      <c r="S22" s="40"/>
      <c r="T22" s="40"/>
      <c r="U22" s="40"/>
      <c r="V22" s="43"/>
      <c r="W22" s="40"/>
      <c r="X22" s="40"/>
      <c r="Y22" s="40"/>
      <c r="Z22" s="43"/>
      <c r="AA22" s="40"/>
      <c r="AB22" s="40"/>
      <c r="AC22" s="40"/>
      <c r="AD22" s="40"/>
      <c r="AE22" s="40"/>
      <c r="AF22" s="40"/>
      <c r="AG22" s="44"/>
      <c r="AH22" s="44"/>
      <c r="AI22" s="33"/>
      <c r="AJ22" s="68">
        <f t="shared" si="6"/>
        <v>0</v>
      </c>
    </row>
    <row r="23" spans="2:38" x14ac:dyDescent="0.2">
      <c r="C23" s="105"/>
      <c r="D23" s="40"/>
      <c r="E23" s="40"/>
      <c r="F23" s="40"/>
      <c r="G23" s="42"/>
      <c r="H23" s="40"/>
      <c r="I23" s="40"/>
      <c r="J23" s="40"/>
      <c r="K23" s="42"/>
      <c r="L23" s="40"/>
      <c r="M23" s="42"/>
      <c r="N23" s="40"/>
      <c r="O23" s="40"/>
      <c r="P23" s="40"/>
      <c r="Q23" s="40"/>
      <c r="R23" s="40"/>
      <c r="S23" s="40"/>
      <c r="T23" s="40"/>
      <c r="U23" s="40"/>
      <c r="V23" s="43"/>
      <c r="W23" s="40"/>
      <c r="X23" s="40"/>
      <c r="Y23" s="40"/>
      <c r="Z23" s="43"/>
      <c r="AA23" s="40"/>
      <c r="AB23" s="40"/>
      <c r="AC23" s="40"/>
      <c r="AD23" s="40"/>
      <c r="AE23" s="40"/>
      <c r="AF23" s="40"/>
      <c r="AG23" s="44"/>
      <c r="AH23" s="44"/>
      <c r="AI23" s="33"/>
      <c r="AJ23" s="68">
        <f t="shared" si="6"/>
        <v>0</v>
      </c>
    </row>
    <row r="24" spans="2:38" x14ac:dyDescent="0.2">
      <c r="C24" s="105"/>
      <c r="D24" s="40"/>
      <c r="E24" s="40"/>
      <c r="F24" s="40"/>
      <c r="G24" s="42"/>
      <c r="H24" s="40"/>
      <c r="I24" s="40"/>
      <c r="J24" s="40"/>
      <c r="K24" s="42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3"/>
      <c r="W24" s="40"/>
      <c r="X24" s="40"/>
      <c r="Y24" s="40"/>
      <c r="Z24" s="43"/>
      <c r="AA24" s="40"/>
      <c r="AB24" s="40"/>
      <c r="AC24" s="40"/>
      <c r="AD24" s="40"/>
      <c r="AE24" s="40"/>
      <c r="AF24" s="40"/>
      <c r="AG24" s="44"/>
      <c r="AH24" s="44"/>
      <c r="AI24" s="33"/>
      <c r="AJ24" s="68">
        <f t="shared" si="6"/>
        <v>0</v>
      </c>
    </row>
    <row r="25" spans="2:38" x14ac:dyDescent="0.2">
      <c r="C25" s="105"/>
      <c r="D25" s="40"/>
      <c r="E25" s="40"/>
      <c r="F25" s="40"/>
      <c r="G25" s="42"/>
      <c r="H25" s="40"/>
      <c r="I25" s="40"/>
      <c r="J25" s="40"/>
      <c r="K25" s="42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3"/>
      <c r="W25" s="40"/>
      <c r="X25" s="40"/>
      <c r="Y25" s="40"/>
      <c r="Z25" s="43"/>
      <c r="AA25" s="40"/>
      <c r="AB25" s="40"/>
      <c r="AC25" s="40"/>
      <c r="AD25" s="40"/>
      <c r="AE25" s="40"/>
      <c r="AF25" s="40"/>
      <c r="AG25" s="44"/>
      <c r="AH25" s="44"/>
      <c r="AI25" s="33"/>
      <c r="AJ25" s="68">
        <f t="shared" si="6"/>
        <v>0</v>
      </c>
    </row>
    <row r="26" spans="2:38" x14ac:dyDescent="0.2">
      <c r="C26" s="105"/>
      <c r="D26" s="40"/>
      <c r="E26" s="40"/>
      <c r="F26" s="40"/>
      <c r="G26" s="42"/>
      <c r="H26" s="40"/>
      <c r="I26" s="40"/>
      <c r="J26" s="40"/>
      <c r="K26" s="42"/>
      <c r="L26" s="40"/>
      <c r="M26" s="42"/>
      <c r="N26" s="40"/>
      <c r="O26" s="40"/>
      <c r="P26" s="40"/>
      <c r="Q26" s="40"/>
      <c r="R26" s="40"/>
      <c r="S26" s="40"/>
      <c r="T26" s="40"/>
      <c r="U26" s="40"/>
      <c r="V26" s="43"/>
      <c r="W26" s="40"/>
      <c r="X26" s="40"/>
      <c r="Y26" s="40"/>
      <c r="Z26" s="43"/>
      <c r="AA26" s="40"/>
      <c r="AB26" s="40"/>
      <c r="AC26" s="40"/>
      <c r="AD26" s="40"/>
      <c r="AE26" s="40"/>
      <c r="AF26" s="40"/>
      <c r="AG26" s="44"/>
      <c r="AH26" s="44"/>
      <c r="AI26" s="34"/>
      <c r="AJ26" s="68">
        <f t="shared" si="6"/>
        <v>0</v>
      </c>
    </row>
    <row r="27" spans="2:38" x14ac:dyDescent="0.2">
      <c r="C27" s="105"/>
      <c r="D27" s="40"/>
      <c r="E27" s="40"/>
      <c r="F27" s="40"/>
      <c r="G27" s="42"/>
      <c r="H27" s="40"/>
      <c r="I27" s="40"/>
      <c r="J27" s="40"/>
      <c r="K27" s="42"/>
      <c r="L27" s="40"/>
      <c r="M27" s="42"/>
      <c r="N27" s="40"/>
      <c r="O27" s="40"/>
      <c r="P27" s="40"/>
      <c r="Q27" s="40"/>
      <c r="R27" s="40"/>
      <c r="S27" s="40"/>
      <c r="T27" s="40"/>
      <c r="U27" s="40"/>
      <c r="V27" s="43"/>
      <c r="W27" s="40"/>
      <c r="X27" s="40"/>
      <c r="Y27" s="40"/>
      <c r="Z27" s="43"/>
      <c r="AA27" s="40"/>
      <c r="AB27" s="40"/>
      <c r="AC27" s="40"/>
      <c r="AD27" s="40"/>
      <c r="AE27" s="40"/>
      <c r="AF27" s="40"/>
      <c r="AG27" s="44"/>
      <c r="AH27" s="44"/>
      <c r="AI27" s="34"/>
      <c r="AJ27" s="68">
        <f t="shared" si="6"/>
        <v>0</v>
      </c>
    </row>
    <row r="28" spans="2:38" x14ac:dyDescent="0.2">
      <c r="C28" s="105"/>
      <c r="D28" s="40"/>
      <c r="E28" s="40"/>
      <c r="F28" s="40"/>
      <c r="G28" s="42"/>
      <c r="H28" s="40"/>
      <c r="I28" s="40"/>
      <c r="J28" s="40"/>
      <c r="K28" s="42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3"/>
      <c r="W28" s="40"/>
      <c r="X28" s="40"/>
      <c r="Y28" s="40"/>
      <c r="Z28" s="43"/>
      <c r="AA28" s="40"/>
      <c r="AB28" s="40"/>
      <c r="AC28" s="40"/>
      <c r="AD28" s="40"/>
      <c r="AE28" s="40"/>
      <c r="AF28" s="40"/>
      <c r="AG28" s="44"/>
      <c r="AH28" s="44"/>
      <c r="AI28" s="33"/>
      <c r="AJ28" s="68">
        <f t="shared" si="6"/>
        <v>0</v>
      </c>
    </row>
    <row r="29" spans="2:38" x14ac:dyDescent="0.2">
      <c r="C29" s="105"/>
      <c r="D29" s="40"/>
      <c r="E29" s="40"/>
      <c r="F29" s="40"/>
      <c r="G29" s="42"/>
      <c r="H29" s="42"/>
      <c r="I29" s="42"/>
      <c r="J29" s="40"/>
      <c r="K29" s="42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3"/>
      <c r="W29" s="40"/>
      <c r="X29" s="40"/>
      <c r="Y29" s="40"/>
      <c r="Z29" s="43"/>
      <c r="AA29" s="40"/>
      <c r="AB29" s="40"/>
      <c r="AC29" s="40"/>
      <c r="AD29" s="40"/>
      <c r="AE29" s="40"/>
      <c r="AF29" s="40"/>
      <c r="AG29" s="44"/>
      <c r="AH29" s="44"/>
      <c r="AI29" s="33"/>
      <c r="AJ29" s="68">
        <f t="shared" si="6"/>
        <v>0</v>
      </c>
    </row>
    <row r="30" spans="2:38" x14ac:dyDescent="0.2">
      <c r="C30" s="105"/>
      <c r="D30" s="40"/>
      <c r="E30" s="40"/>
      <c r="F30" s="40"/>
      <c r="G30" s="42"/>
      <c r="H30" s="40"/>
      <c r="I30" s="40"/>
      <c r="J30" s="40"/>
      <c r="K30" s="42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3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4"/>
      <c r="AH30" s="44"/>
      <c r="AI30" s="33"/>
      <c r="AJ30" s="68">
        <f t="shared" si="6"/>
        <v>0</v>
      </c>
    </row>
    <row r="31" spans="2:38" x14ac:dyDescent="0.2">
      <c r="C31" s="105"/>
      <c r="D31" s="40"/>
      <c r="E31" s="40"/>
      <c r="F31" s="40"/>
      <c r="G31" s="42"/>
      <c r="H31" s="40"/>
      <c r="I31" s="40"/>
      <c r="J31" s="40"/>
      <c r="K31" s="42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3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4"/>
      <c r="AH31" s="44"/>
      <c r="AI31" s="33"/>
      <c r="AJ31" s="68">
        <f t="shared" si="6"/>
        <v>0</v>
      </c>
    </row>
    <row r="32" spans="2:38" x14ac:dyDescent="0.2">
      <c r="C32" s="105"/>
      <c r="D32" s="40"/>
      <c r="E32" s="40"/>
      <c r="F32" s="40"/>
      <c r="G32" s="40"/>
      <c r="H32" s="40"/>
      <c r="I32" s="40"/>
      <c r="J32" s="40"/>
      <c r="K32" s="42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3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4"/>
      <c r="AH32" s="44"/>
      <c r="AI32" s="33"/>
      <c r="AJ32" s="68">
        <f t="shared" si="6"/>
        <v>0</v>
      </c>
    </row>
    <row r="33" spans="3:36" x14ac:dyDescent="0.2">
      <c r="C33" s="105"/>
      <c r="D33" s="40"/>
      <c r="E33" s="40"/>
      <c r="F33" s="40"/>
      <c r="G33" s="42"/>
      <c r="H33" s="40"/>
      <c r="I33" s="40"/>
      <c r="J33" s="40"/>
      <c r="K33" s="42"/>
      <c r="L33" s="40"/>
      <c r="M33" s="121"/>
      <c r="N33" s="40"/>
      <c r="O33" s="40"/>
      <c r="P33" s="40"/>
      <c r="Q33" s="40"/>
      <c r="R33" s="40"/>
      <c r="S33" s="40"/>
      <c r="T33" s="40"/>
      <c r="U33" s="40"/>
      <c r="V33" s="43"/>
      <c r="W33" s="40"/>
      <c r="X33" s="40"/>
      <c r="Y33" s="40"/>
      <c r="Z33" s="43"/>
      <c r="AA33" s="40"/>
      <c r="AB33" s="40"/>
      <c r="AC33" s="40"/>
      <c r="AD33" s="40"/>
      <c r="AE33" s="40"/>
      <c r="AF33" s="40"/>
      <c r="AG33" s="44"/>
      <c r="AH33" s="44"/>
      <c r="AI33" s="33"/>
      <c r="AJ33" s="68">
        <f t="shared" si="6"/>
        <v>0</v>
      </c>
    </row>
    <row r="34" spans="3:36" x14ac:dyDescent="0.2">
      <c r="C34" s="105"/>
      <c r="D34" s="40"/>
      <c r="E34" s="40"/>
      <c r="F34" s="40"/>
      <c r="G34" s="42"/>
      <c r="H34" s="40"/>
      <c r="I34" s="40"/>
      <c r="J34" s="40"/>
      <c r="K34" s="42"/>
      <c r="L34" s="40"/>
      <c r="M34" s="121"/>
      <c r="N34" s="40"/>
      <c r="O34" s="40"/>
      <c r="P34" s="40"/>
      <c r="Q34" s="40"/>
      <c r="R34" s="40"/>
      <c r="S34" s="40"/>
      <c r="T34" s="40"/>
      <c r="U34" s="40"/>
      <c r="V34" s="43"/>
      <c r="W34" s="40"/>
      <c r="X34" s="40"/>
      <c r="Y34" s="40"/>
      <c r="Z34" s="43"/>
      <c r="AA34" s="40"/>
      <c r="AB34" s="40"/>
      <c r="AC34" s="40"/>
      <c r="AD34" s="40"/>
      <c r="AE34" s="40"/>
      <c r="AF34" s="40"/>
      <c r="AG34" s="44"/>
      <c r="AH34" s="44"/>
      <c r="AI34" s="33"/>
      <c r="AJ34" s="68">
        <f t="shared" si="6"/>
        <v>0</v>
      </c>
    </row>
    <row r="35" spans="3:36" x14ac:dyDescent="0.2">
      <c r="C35" s="4"/>
      <c r="D35" s="40"/>
      <c r="E35" s="40"/>
      <c r="F35" s="40"/>
      <c r="G35" s="42"/>
      <c r="H35" s="40"/>
      <c r="I35" s="40"/>
      <c r="J35" s="40"/>
      <c r="K35" s="42"/>
      <c r="L35" s="40"/>
      <c r="M35" s="121"/>
      <c r="N35" s="40"/>
      <c r="O35" s="40"/>
      <c r="P35" s="40"/>
      <c r="Q35" s="40"/>
      <c r="R35" s="40"/>
      <c r="S35" s="40"/>
      <c r="T35" s="40"/>
      <c r="U35" s="40"/>
      <c r="V35" s="43"/>
      <c r="W35" s="40"/>
      <c r="X35" s="40"/>
      <c r="Y35" s="40"/>
      <c r="Z35" s="43"/>
      <c r="AA35" s="40"/>
      <c r="AB35" s="40"/>
      <c r="AC35" s="40"/>
      <c r="AD35" s="40"/>
      <c r="AE35" s="40"/>
      <c r="AF35" s="40"/>
      <c r="AG35" s="44"/>
      <c r="AH35" s="44"/>
      <c r="AI35" s="33"/>
      <c r="AJ35" s="68">
        <f t="shared" si="6"/>
        <v>0</v>
      </c>
    </row>
    <row r="36" spans="3:36" x14ac:dyDescent="0.2">
      <c r="C36" s="4"/>
      <c r="D36" s="40"/>
      <c r="E36" s="40"/>
      <c r="F36" s="40"/>
      <c r="G36" s="42"/>
      <c r="H36" s="40"/>
      <c r="I36" s="40"/>
      <c r="J36" s="40"/>
      <c r="K36" s="42"/>
      <c r="L36" s="40"/>
      <c r="M36" s="121"/>
      <c r="N36" s="40"/>
      <c r="O36" s="40"/>
      <c r="P36" s="40"/>
      <c r="Q36" s="40"/>
      <c r="R36" s="40"/>
      <c r="S36" s="40"/>
      <c r="T36" s="40"/>
      <c r="U36" s="40"/>
      <c r="V36" s="43"/>
      <c r="W36" s="40"/>
      <c r="X36" s="40"/>
      <c r="Y36" s="40"/>
      <c r="Z36" s="43"/>
      <c r="AA36" s="40"/>
      <c r="AB36" s="40"/>
      <c r="AC36" s="40"/>
      <c r="AD36" s="40"/>
      <c r="AE36" s="40"/>
      <c r="AF36" s="40"/>
      <c r="AG36" s="44"/>
      <c r="AH36" s="44"/>
      <c r="AI36" s="33"/>
      <c r="AJ36" s="68">
        <f t="shared" si="6"/>
        <v>0</v>
      </c>
    </row>
    <row r="37" spans="3:36" x14ac:dyDescent="0.2">
      <c r="C37" s="105"/>
      <c r="D37" s="40"/>
      <c r="E37" s="40"/>
      <c r="F37" s="40"/>
      <c r="G37" s="42"/>
      <c r="H37" s="40"/>
      <c r="I37" s="40"/>
      <c r="J37" s="40"/>
      <c r="K37" s="42"/>
      <c r="L37" s="40"/>
      <c r="M37" s="121"/>
      <c r="N37" s="40"/>
      <c r="O37" s="40"/>
      <c r="P37" s="40"/>
      <c r="Q37" s="40"/>
      <c r="R37" s="40"/>
      <c r="S37" s="40"/>
      <c r="T37" s="40"/>
      <c r="U37" s="40"/>
      <c r="V37" s="43"/>
      <c r="W37" s="40"/>
      <c r="X37" s="40"/>
      <c r="Y37" s="40"/>
      <c r="Z37" s="43"/>
      <c r="AA37" s="40"/>
      <c r="AB37" s="40"/>
      <c r="AC37" s="40"/>
      <c r="AD37" s="40"/>
      <c r="AE37" s="40"/>
      <c r="AF37" s="40"/>
      <c r="AG37" s="44"/>
      <c r="AH37" s="44"/>
      <c r="AI37" s="33"/>
      <c r="AJ37" s="68">
        <f t="shared" si="6"/>
        <v>0</v>
      </c>
    </row>
    <row r="38" spans="3:36" x14ac:dyDescent="0.2">
      <c r="C38" s="105"/>
      <c r="D38" s="40"/>
      <c r="E38" s="40"/>
      <c r="F38" s="40"/>
      <c r="G38" s="42"/>
      <c r="H38" s="40"/>
      <c r="I38" s="40"/>
      <c r="J38" s="40"/>
      <c r="K38" s="42"/>
      <c r="L38" s="40"/>
      <c r="M38" s="121"/>
      <c r="N38" s="40"/>
      <c r="O38" s="40"/>
      <c r="P38" s="40"/>
      <c r="Q38" s="40"/>
      <c r="R38" s="40"/>
      <c r="S38" s="40"/>
      <c r="T38" s="40"/>
      <c r="U38" s="40"/>
      <c r="V38" s="43"/>
      <c r="W38" s="40"/>
      <c r="X38" s="40"/>
      <c r="Y38" s="40"/>
      <c r="Z38" s="43"/>
      <c r="AA38" s="40"/>
      <c r="AB38" s="40"/>
      <c r="AC38" s="40"/>
      <c r="AD38" s="40"/>
      <c r="AE38" s="40"/>
      <c r="AF38" s="40"/>
      <c r="AG38" s="44"/>
      <c r="AH38" s="44"/>
      <c r="AI38" s="33"/>
      <c r="AJ38" s="68">
        <f t="shared" si="6"/>
        <v>0</v>
      </c>
    </row>
    <row r="39" spans="3:36" x14ac:dyDescent="0.2">
      <c r="C39" s="105"/>
      <c r="D39" s="40"/>
      <c r="E39" s="40"/>
      <c r="F39" s="40"/>
      <c r="G39" s="42"/>
      <c r="H39" s="40"/>
      <c r="I39" s="40"/>
      <c r="J39" s="40"/>
      <c r="K39" s="42"/>
      <c r="L39" s="40"/>
      <c r="M39" s="121"/>
      <c r="N39" s="40"/>
      <c r="O39" s="40"/>
      <c r="P39" s="40"/>
      <c r="Q39" s="40"/>
      <c r="R39" s="40"/>
      <c r="S39" s="40"/>
      <c r="T39" s="40"/>
      <c r="U39" s="40"/>
      <c r="V39" s="43"/>
      <c r="W39" s="40"/>
      <c r="X39" s="40"/>
      <c r="Y39" s="40"/>
      <c r="Z39" s="43"/>
      <c r="AA39" s="40"/>
      <c r="AB39" s="40"/>
      <c r="AC39" s="40"/>
      <c r="AD39" s="40"/>
      <c r="AE39" s="40"/>
      <c r="AF39" s="40"/>
      <c r="AG39" s="44"/>
      <c r="AH39" s="44"/>
      <c r="AI39" s="33"/>
      <c r="AJ39" s="68">
        <f t="shared" ref="AJ39:AJ52" si="7">SUM(D39:AH39)</f>
        <v>0</v>
      </c>
    </row>
    <row r="40" spans="3:36" x14ac:dyDescent="0.2">
      <c r="C40" s="105"/>
      <c r="D40" s="40"/>
      <c r="E40" s="40"/>
      <c r="F40" s="40"/>
      <c r="G40" s="42"/>
      <c r="H40" s="40"/>
      <c r="I40" s="40"/>
      <c r="J40" s="40"/>
      <c r="K40" s="42"/>
      <c r="L40" s="40"/>
      <c r="M40" s="121"/>
      <c r="N40" s="40"/>
      <c r="O40" s="40"/>
      <c r="P40" s="40"/>
      <c r="Q40" s="40"/>
      <c r="R40" s="40"/>
      <c r="S40" s="40"/>
      <c r="T40" s="40"/>
      <c r="U40" s="40"/>
      <c r="V40" s="42"/>
      <c r="W40" s="40"/>
      <c r="X40" s="40"/>
      <c r="Y40" s="40"/>
      <c r="Z40" s="43"/>
      <c r="AA40" s="40"/>
      <c r="AB40" s="40"/>
      <c r="AC40" s="40"/>
      <c r="AD40" s="40"/>
      <c r="AE40" s="40"/>
      <c r="AF40" s="40"/>
      <c r="AG40" s="44"/>
      <c r="AH40" s="44"/>
      <c r="AI40" s="33"/>
      <c r="AJ40" s="68">
        <f t="shared" si="7"/>
        <v>0</v>
      </c>
    </row>
    <row r="41" spans="3:36" x14ac:dyDescent="0.2">
      <c r="C41" s="105"/>
      <c r="D41" s="40"/>
      <c r="E41" s="40"/>
      <c r="F41" s="40"/>
      <c r="G41" s="42"/>
      <c r="H41" s="40"/>
      <c r="I41" s="40"/>
      <c r="J41" s="40"/>
      <c r="K41" s="42"/>
      <c r="L41" s="40"/>
      <c r="M41" s="121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3"/>
      <c r="AA41" s="40"/>
      <c r="AB41" s="40"/>
      <c r="AC41" s="40"/>
      <c r="AD41" s="40"/>
      <c r="AE41" s="40"/>
      <c r="AF41" s="40"/>
      <c r="AG41" s="44"/>
      <c r="AH41" s="44"/>
      <c r="AI41" s="33"/>
      <c r="AJ41" s="68">
        <f t="shared" si="7"/>
        <v>0</v>
      </c>
    </row>
    <row r="42" spans="3:36" x14ac:dyDescent="0.2">
      <c r="C42" s="105"/>
      <c r="D42" s="40"/>
      <c r="E42" s="40"/>
      <c r="F42" s="40"/>
      <c r="G42" s="42"/>
      <c r="H42" s="40"/>
      <c r="I42" s="40"/>
      <c r="J42" s="40"/>
      <c r="K42" s="42"/>
      <c r="L42" s="40"/>
      <c r="M42" s="121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3"/>
      <c r="AA42" s="40"/>
      <c r="AB42" s="40"/>
      <c r="AC42" s="40"/>
      <c r="AD42" s="40"/>
      <c r="AE42" s="40"/>
      <c r="AF42" s="40"/>
      <c r="AG42" s="44"/>
      <c r="AH42" s="44"/>
      <c r="AI42" s="33"/>
      <c r="AJ42" s="68">
        <f t="shared" si="7"/>
        <v>0</v>
      </c>
    </row>
    <row r="43" spans="3:36" x14ac:dyDescent="0.2">
      <c r="C43" s="105"/>
      <c r="D43" s="40"/>
      <c r="E43" s="40"/>
      <c r="F43" s="40"/>
      <c r="G43" s="42"/>
      <c r="H43" s="40"/>
      <c r="I43" s="40"/>
      <c r="J43" s="40"/>
      <c r="K43" s="42"/>
      <c r="L43" s="40"/>
      <c r="M43" s="121"/>
      <c r="N43" s="40"/>
      <c r="O43" s="40"/>
      <c r="P43" s="40"/>
      <c r="Q43" s="40"/>
      <c r="R43" s="40"/>
      <c r="S43" s="40"/>
      <c r="T43" s="40"/>
      <c r="U43" s="40"/>
      <c r="V43" s="43"/>
      <c r="W43" s="40"/>
      <c r="X43" s="40"/>
      <c r="Y43" s="40"/>
      <c r="Z43" s="43"/>
      <c r="AA43" s="40"/>
      <c r="AB43" s="40"/>
      <c r="AC43" s="40"/>
      <c r="AD43" s="40"/>
      <c r="AE43" s="40"/>
      <c r="AF43" s="40"/>
      <c r="AG43" s="44"/>
      <c r="AH43" s="44"/>
      <c r="AI43" s="33"/>
      <c r="AJ43" s="68">
        <f t="shared" si="7"/>
        <v>0</v>
      </c>
    </row>
    <row r="44" spans="3:36" x14ac:dyDescent="0.2">
      <c r="C44" s="105"/>
      <c r="D44" s="40"/>
      <c r="E44" s="40"/>
      <c r="F44" s="40"/>
      <c r="G44" s="42"/>
      <c r="H44" s="40"/>
      <c r="I44" s="40"/>
      <c r="J44" s="40"/>
      <c r="K44" s="42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3"/>
      <c r="W44" s="40"/>
      <c r="X44" s="40"/>
      <c r="Y44" s="40"/>
      <c r="Z44" s="43"/>
      <c r="AA44" s="40"/>
      <c r="AB44" s="40"/>
      <c r="AC44" s="40"/>
      <c r="AD44" s="40"/>
      <c r="AE44" s="40"/>
      <c r="AF44" s="40"/>
      <c r="AG44" s="44"/>
      <c r="AH44" s="44"/>
      <c r="AI44" s="33"/>
      <c r="AJ44" s="68">
        <f t="shared" si="7"/>
        <v>0</v>
      </c>
    </row>
    <row r="45" spans="3:36" x14ac:dyDescent="0.2">
      <c r="C45" s="105"/>
      <c r="D45" s="40"/>
      <c r="E45" s="40"/>
      <c r="F45" s="40"/>
      <c r="G45" s="42"/>
      <c r="H45" s="40"/>
      <c r="I45" s="40"/>
      <c r="J45" s="40"/>
      <c r="K45" s="42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3"/>
      <c r="W45" s="40"/>
      <c r="X45" s="40"/>
      <c r="Y45" s="40"/>
      <c r="Z45" s="43"/>
      <c r="AA45" s="40"/>
      <c r="AB45" s="40"/>
      <c r="AC45" s="40"/>
      <c r="AD45" s="40"/>
      <c r="AE45" s="40"/>
      <c r="AF45" s="40"/>
      <c r="AG45" s="44"/>
      <c r="AH45" s="44"/>
      <c r="AI45" s="34"/>
      <c r="AJ45" s="68">
        <f t="shared" si="7"/>
        <v>0</v>
      </c>
    </row>
    <row r="46" spans="3:36" x14ac:dyDescent="0.2">
      <c r="C46" s="105"/>
      <c r="D46" s="40"/>
      <c r="E46" s="40"/>
      <c r="F46" s="40"/>
      <c r="G46" s="42"/>
      <c r="H46" s="40"/>
      <c r="I46" s="40"/>
      <c r="J46" s="40"/>
      <c r="K46" s="42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3"/>
      <c r="W46" s="40"/>
      <c r="X46" s="40"/>
      <c r="Y46" s="40"/>
      <c r="Z46" s="43"/>
      <c r="AA46" s="40"/>
      <c r="AB46" s="40"/>
      <c r="AC46" s="40"/>
      <c r="AD46" s="40"/>
      <c r="AE46" s="40"/>
      <c r="AF46" s="40"/>
      <c r="AG46" s="44"/>
      <c r="AH46" s="44"/>
      <c r="AI46" s="34"/>
      <c r="AJ46" s="68">
        <f t="shared" si="7"/>
        <v>0</v>
      </c>
    </row>
    <row r="47" spans="3:36" x14ac:dyDescent="0.2">
      <c r="C47" s="105"/>
      <c r="D47" s="40"/>
      <c r="E47" s="40"/>
      <c r="F47" s="40"/>
      <c r="G47" s="42"/>
      <c r="H47" s="40"/>
      <c r="I47" s="40"/>
      <c r="J47" s="40"/>
      <c r="K47" s="42"/>
      <c r="L47" s="40"/>
      <c r="M47" s="42"/>
      <c r="N47" s="40"/>
      <c r="O47" s="40"/>
      <c r="P47" s="40"/>
      <c r="Q47" s="40"/>
      <c r="R47" s="40"/>
      <c r="S47" s="40"/>
      <c r="T47" s="40"/>
      <c r="U47" s="40"/>
      <c r="V47" s="43"/>
      <c r="W47" s="40"/>
      <c r="X47" s="40"/>
      <c r="Y47" s="40"/>
      <c r="Z47" s="43"/>
      <c r="AA47" s="40"/>
      <c r="AB47" s="40"/>
      <c r="AC47" s="40"/>
      <c r="AD47" s="40"/>
      <c r="AE47" s="40"/>
      <c r="AF47" s="40"/>
      <c r="AG47" s="44"/>
      <c r="AH47" s="44"/>
      <c r="AI47" s="34"/>
      <c r="AJ47" s="68">
        <f t="shared" si="7"/>
        <v>0</v>
      </c>
    </row>
    <row r="48" spans="3:36" x14ac:dyDescent="0.2">
      <c r="C48" s="105"/>
      <c r="D48" s="40"/>
      <c r="E48" s="124"/>
      <c r="F48" s="123"/>
      <c r="G48" s="42"/>
      <c r="H48" s="40"/>
      <c r="I48" s="40"/>
      <c r="J48" s="40"/>
      <c r="K48" s="42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3"/>
      <c r="W48" s="40"/>
      <c r="X48" s="40"/>
      <c r="Y48" s="40"/>
      <c r="Z48" s="43"/>
      <c r="AA48" s="40"/>
      <c r="AB48" s="40"/>
      <c r="AC48" s="40"/>
      <c r="AD48" s="40"/>
      <c r="AE48" s="40"/>
      <c r="AF48" s="40"/>
      <c r="AG48" s="44"/>
      <c r="AH48" s="44"/>
      <c r="AI48" s="33"/>
      <c r="AJ48" s="68">
        <f t="shared" si="7"/>
        <v>0</v>
      </c>
    </row>
    <row r="49" spans="3:36" x14ac:dyDescent="0.2">
      <c r="C49" s="105"/>
      <c r="D49" s="40"/>
      <c r="E49" s="40"/>
      <c r="F49" s="40"/>
      <c r="G49" s="42"/>
      <c r="H49" s="40"/>
      <c r="I49" s="40"/>
      <c r="J49" s="40"/>
      <c r="K49" s="42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3"/>
      <c r="W49" s="40"/>
      <c r="X49" s="40"/>
      <c r="Y49" s="40"/>
      <c r="Z49" s="43"/>
      <c r="AA49" s="40"/>
      <c r="AB49" s="40"/>
      <c r="AC49" s="40"/>
      <c r="AD49" s="40"/>
      <c r="AE49" s="40"/>
      <c r="AF49" s="40"/>
      <c r="AG49" s="44"/>
      <c r="AH49" s="44"/>
      <c r="AI49" s="33"/>
      <c r="AJ49" s="68">
        <f t="shared" si="7"/>
        <v>0</v>
      </c>
    </row>
    <row r="50" spans="3:36" x14ac:dyDescent="0.2">
      <c r="C50" s="105"/>
      <c r="D50" s="40"/>
      <c r="E50" s="40"/>
      <c r="F50" s="40"/>
      <c r="G50" s="42"/>
      <c r="H50" s="40"/>
      <c r="I50" s="40"/>
      <c r="J50" s="40"/>
      <c r="K50" s="42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3"/>
      <c r="W50" s="40"/>
      <c r="X50" s="40"/>
      <c r="Y50" s="40"/>
      <c r="Z50" s="43"/>
      <c r="AA50" s="40"/>
      <c r="AB50" s="40"/>
      <c r="AC50" s="40"/>
      <c r="AD50" s="40"/>
      <c r="AE50" s="40"/>
      <c r="AF50" s="40"/>
      <c r="AG50" s="44"/>
      <c r="AH50" s="44"/>
      <c r="AI50" s="33"/>
      <c r="AJ50" s="68">
        <f t="shared" si="7"/>
        <v>0</v>
      </c>
    </row>
    <row r="51" spans="3:36" x14ac:dyDescent="0.2">
      <c r="C51" s="105"/>
      <c r="D51" s="40"/>
      <c r="E51" s="40"/>
      <c r="F51" s="40"/>
      <c r="G51" s="42"/>
      <c r="H51" s="40"/>
      <c r="I51" s="40"/>
      <c r="J51" s="40"/>
      <c r="K51" s="42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3"/>
      <c r="W51" s="40"/>
      <c r="X51" s="40"/>
      <c r="Y51" s="40"/>
      <c r="Z51" s="43"/>
      <c r="AA51" s="40"/>
      <c r="AB51" s="40"/>
      <c r="AC51" s="40"/>
      <c r="AD51" s="40"/>
      <c r="AE51" s="40"/>
      <c r="AF51" s="40"/>
      <c r="AG51" s="44"/>
      <c r="AH51" s="44"/>
      <c r="AI51" s="33"/>
      <c r="AJ51" s="68">
        <f t="shared" si="7"/>
        <v>0</v>
      </c>
    </row>
    <row r="52" spans="3:36" x14ac:dyDescent="0.2">
      <c r="C52" s="105"/>
      <c r="D52" s="40"/>
      <c r="E52" s="40"/>
      <c r="F52" s="40"/>
      <c r="G52" s="42"/>
      <c r="H52" s="40"/>
      <c r="I52" s="40"/>
      <c r="J52" s="40"/>
      <c r="K52" s="42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3"/>
      <c r="W52" s="40"/>
      <c r="X52" s="40"/>
      <c r="Y52" s="40"/>
      <c r="Z52" s="43"/>
      <c r="AA52" s="40"/>
      <c r="AB52" s="40"/>
      <c r="AC52" s="40"/>
      <c r="AD52" s="40"/>
      <c r="AE52" s="40"/>
      <c r="AF52" s="40"/>
      <c r="AG52" s="44"/>
      <c r="AH52" s="44"/>
      <c r="AI52" s="33"/>
      <c r="AJ52" s="68">
        <f t="shared" si="7"/>
        <v>0</v>
      </c>
    </row>
    <row r="53" spans="3:36" x14ac:dyDescent="0.2">
      <c r="C53" s="105"/>
      <c r="D53" s="40"/>
      <c r="E53" s="40"/>
      <c r="F53" s="40"/>
      <c r="G53" s="42"/>
      <c r="H53" s="40"/>
      <c r="I53" s="40"/>
      <c r="J53" s="40"/>
      <c r="K53" s="42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3"/>
      <c r="W53" s="40"/>
      <c r="X53" s="40"/>
      <c r="Y53" s="40"/>
      <c r="Z53" s="43"/>
      <c r="AA53" s="40"/>
      <c r="AB53" s="40"/>
      <c r="AC53" s="40"/>
      <c r="AD53" s="40"/>
      <c r="AE53" s="40"/>
      <c r="AF53" s="40"/>
      <c r="AG53" s="44"/>
      <c r="AH53" s="44"/>
      <c r="AI53" s="33"/>
      <c r="AJ53" s="68">
        <f t="shared" si="6"/>
        <v>0</v>
      </c>
    </row>
    <row r="54" spans="3:36" x14ac:dyDescent="0.2">
      <c r="C54" s="105"/>
      <c r="D54" s="40"/>
      <c r="E54" s="40"/>
      <c r="F54" s="40"/>
      <c r="G54" s="42"/>
      <c r="H54" s="40"/>
      <c r="I54" s="40"/>
      <c r="J54" s="40"/>
      <c r="K54" s="42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2"/>
      <c r="W54" s="40"/>
      <c r="X54" s="40"/>
      <c r="Y54" s="40"/>
      <c r="Z54" s="43"/>
      <c r="AA54" s="40"/>
      <c r="AB54" s="40"/>
      <c r="AC54" s="40"/>
      <c r="AD54" s="40"/>
      <c r="AE54" s="40"/>
      <c r="AF54" s="40"/>
      <c r="AG54" s="44"/>
      <c r="AH54" s="44"/>
      <c r="AI54" s="33"/>
      <c r="AJ54" s="68">
        <f t="shared" si="6"/>
        <v>0</v>
      </c>
    </row>
    <row r="55" spans="3:36" x14ac:dyDescent="0.2">
      <c r="C55" s="105"/>
      <c r="D55" s="40"/>
      <c r="E55" s="40"/>
      <c r="F55" s="40"/>
      <c r="G55" s="42"/>
      <c r="H55" s="40"/>
      <c r="I55" s="40"/>
      <c r="J55" s="40"/>
      <c r="K55" s="42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3"/>
      <c r="W55" s="40"/>
      <c r="X55" s="40"/>
      <c r="Y55" s="40"/>
      <c r="Z55" s="43"/>
      <c r="AA55" s="40"/>
      <c r="AB55" s="40"/>
      <c r="AC55" s="40"/>
      <c r="AD55" s="40"/>
      <c r="AE55" s="40"/>
      <c r="AF55" s="40"/>
      <c r="AG55" s="44"/>
      <c r="AH55" s="44"/>
      <c r="AI55" s="33"/>
      <c r="AJ55" s="68">
        <f t="shared" si="6"/>
        <v>0</v>
      </c>
    </row>
    <row r="56" spans="3:36" x14ac:dyDescent="0.2">
      <c r="C56" s="105"/>
      <c r="D56" s="40"/>
      <c r="E56" s="40"/>
      <c r="F56" s="40"/>
      <c r="G56" s="42"/>
      <c r="H56" s="40"/>
      <c r="I56" s="40"/>
      <c r="J56" s="40"/>
      <c r="K56" s="42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3"/>
      <c r="W56" s="40"/>
      <c r="X56" s="40"/>
      <c r="Y56" s="40"/>
      <c r="Z56" s="43"/>
      <c r="AA56" s="40"/>
      <c r="AB56" s="40"/>
      <c r="AC56" s="40"/>
      <c r="AD56" s="40"/>
      <c r="AE56" s="40"/>
      <c r="AF56" s="40"/>
      <c r="AG56" s="44"/>
      <c r="AH56" s="44"/>
      <c r="AI56" s="33"/>
      <c r="AJ56" s="68">
        <f t="shared" si="6"/>
        <v>0</v>
      </c>
    </row>
    <row r="57" spans="3:36" x14ac:dyDescent="0.2">
      <c r="C57" s="105"/>
      <c r="D57" s="40"/>
      <c r="E57" s="40"/>
      <c r="F57" s="40"/>
      <c r="G57" s="42"/>
      <c r="H57" s="40"/>
      <c r="I57" s="40"/>
      <c r="J57" s="40"/>
      <c r="K57" s="42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3"/>
      <c r="W57" s="40"/>
      <c r="X57" s="40"/>
      <c r="Y57" s="40"/>
      <c r="Z57" s="43"/>
      <c r="AA57" s="40"/>
      <c r="AB57" s="40"/>
      <c r="AC57" s="40"/>
      <c r="AD57" s="40"/>
      <c r="AE57" s="40"/>
      <c r="AF57" s="40"/>
      <c r="AG57" s="44"/>
      <c r="AH57" s="44"/>
      <c r="AI57" s="33"/>
      <c r="AJ57" s="68">
        <f t="shared" si="6"/>
        <v>0</v>
      </c>
    </row>
    <row r="58" spans="3:36" x14ac:dyDescent="0.2">
      <c r="C58" s="105"/>
      <c r="D58" s="40"/>
      <c r="E58" s="40"/>
      <c r="F58" s="40"/>
      <c r="G58" s="42"/>
      <c r="H58" s="40"/>
      <c r="I58" s="40"/>
      <c r="J58" s="40"/>
      <c r="K58" s="42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3"/>
      <c r="W58" s="40"/>
      <c r="X58" s="40"/>
      <c r="Y58" s="40"/>
      <c r="Z58" s="43"/>
      <c r="AA58" s="40"/>
      <c r="AB58" s="40"/>
      <c r="AC58" s="40"/>
      <c r="AD58" s="40"/>
      <c r="AE58" s="40"/>
      <c r="AF58" s="40"/>
      <c r="AG58" s="44"/>
      <c r="AH58" s="44"/>
      <c r="AI58" s="33"/>
      <c r="AJ58" s="68">
        <f t="shared" si="6"/>
        <v>0</v>
      </c>
    </row>
    <row r="59" spans="3:36" x14ac:dyDescent="0.2">
      <c r="C59" s="105"/>
      <c r="D59" s="40"/>
      <c r="E59" s="40"/>
      <c r="F59" s="40"/>
      <c r="G59" s="42"/>
      <c r="H59" s="40"/>
      <c r="I59" s="40"/>
      <c r="J59" s="40"/>
      <c r="K59" s="42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3"/>
      <c r="W59" s="40"/>
      <c r="X59" s="40"/>
      <c r="Y59" s="40"/>
      <c r="Z59" s="43"/>
      <c r="AA59" s="40"/>
      <c r="AB59" s="40"/>
      <c r="AC59" s="40"/>
      <c r="AD59" s="40"/>
      <c r="AE59" s="40"/>
      <c r="AF59" s="40"/>
      <c r="AG59" s="44"/>
      <c r="AH59" s="44"/>
      <c r="AI59" s="34"/>
      <c r="AJ59" s="68">
        <f t="shared" si="6"/>
        <v>0</v>
      </c>
    </row>
    <row r="60" spans="3:36" x14ac:dyDescent="0.2">
      <c r="C60" s="105"/>
      <c r="D60" s="40"/>
      <c r="E60" s="40"/>
      <c r="F60" s="40"/>
      <c r="G60" s="42"/>
      <c r="H60" s="40"/>
      <c r="I60" s="40"/>
      <c r="J60" s="40"/>
      <c r="K60" s="42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3"/>
      <c r="W60" s="40"/>
      <c r="X60" s="40"/>
      <c r="Y60" s="40"/>
      <c r="Z60" s="43"/>
      <c r="AA60" s="40"/>
      <c r="AB60" s="40"/>
      <c r="AC60" s="40"/>
      <c r="AD60" s="40"/>
      <c r="AE60" s="40"/>
      <c r="AF60" s="40"/>
      <c r="AG60" s="44"/>
      <c r="AH60" s="44"/>
      <c r="AI60" s="34"/>
      <c r="AJ60" s="68">
        <f t="shared" si="6"/>
        <v>0</v>
      </c>
    </row>
    <row r="61" spans="3:36" x14ac:dyDescent="0.2">
      <c r="C61" s="105"/>
      <c r="D61" s="40"/>
      <c r="E61" s="40"/>
      <c r="F61" s="40"/>
      <c r="G61" s="42"/>
      <c r="H61" s="40"/>
      <c r="I61" s="40"/>
      <c r="J61" s="40"/>
      <c r="K61" s="42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3"/>
      <c r="W61" s="40"/>
      <c r="X61" s="40"/>
      <c r="Y61" s="40"/>
      <c r="Z61" s="43"/>
      <c r="AA61" s="40"/>
      <c r="AB61" s="40"/>
      <c r="AC61" s="40"/>
      <c r="AD61" s="40"/>
      <c r="AE61" s="40"/>
      <c r="AF61" s="40"/>
      <c r="AG61" s="44"/>
      <c r="AH61" s="44"/>
      <c r="AI61" s="34"/>
      <c r="AJ61" s="68">
        <f t="shared" si="6"/>
        <v>0</v>
      </c>
    </row>
    <row r="62" spans="3:36" x14ac:dyDescent="0.2">
      <c r="C62" s="105"/>
      <c r="D62" s="40"/>
      <c r="E62" s="40"/>
      <c r="F62" s="40"/>
      <c r="G62" s="42"/>
      <c r="H62" s="40"/>
      <c r="I62" s="40"/>
      <c r="J62" s="40"/>
      <c r="K62" s="42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3"/>
      <c r="W62" s="40"/>
      <c r="X62" s="40"/>
      <c r="Y62" s="40"/>
      <c r="Z62" s="43"/>
      <c r="AA62" s="40"/>
      <c r="AB62" s="40"/>
      <c r="AC62" s="40"/>
      <c r="AD62" s="40"/>
      <c r="AE62" s="40"/>
      <c r="AF62" s="40"/>
      <c r="AG62" s="44"/>
      <c r="AH62" s="44"/>
      <c r="AI62" s="34"/>
      <c r="AJ62" s="68">
        <f t="shared" ref="AJ62" si="8">SUM(D62:AH62)</f>
        <v>0</v>
      </c>
    </row>
    <row r="63" spans="3:36" x14ac:dyDescent="0.2">
      <c r="C63" s="105"/>
      <c r="D63" s="40"/>
      <c r="E63" s="40"/>
      <c r="F63" s="40"/>
      <c r="G63" s="42"/>
      <c r="H63" s="40"/>
      <c r="I63" s="40"/>
      <c r="J63" s="40"/>
      <c r="K63" s="42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3"/>
      <c r="W63" s="40"/>
      <c r="X63" s="40"/>
      <c r="Y63" s="40"/>
      <c r="Z63" s="43"/>
      <c r="AA63" s="40"/>
      <c r="AB63" s="40"/>
      <c r="AC63" s="40"/>
      <c r="AD63" s="40"/>
      <c r="AE63" s="40"/>
      <c r="AF63" s="40"/>
      <c r="AG63" s="44"/>
      <c r="AH63" s="44"/>
      <c r="AI63" s="34"/>
      <c r="AJ63" s="68">
        <f t="shared" si="6"/>
        <v>0</v>
      </c>
    </row>
    <row r="64" spans="3:36" x14ac:dyDescent="0.2">
      <c r="C64" s="105"/>
      <c r="D64" s="40"/>
      <c r="E64" s="40"/>
      <c r="F64" s="40"/>
      <c r="G64" s="42"/>
      <c r="H64" s="40"/>
      <c r="I64" s="40"/>
      <c r="J64" s="40"/>
      <c r="K64" s="42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3"/>
      <c r="W64" s="40"/>
      <c r="X64" s="40"/>
      <c r="Y64" s="40"/>
      <c r="Z64" s="43"/>
      <c r="AA64" s="40"/>
      <c r="AB64" s="40"/>
      <c r="AC64" s="40"/>
      <c r="AD64" s="40"/>
      <c r="AE64" s="40"/>
      <c r="AF64" s="40"/>
      <c r="AG64" s="44"/>
      <c r="AH64" s="44"/>
      <c r="AI64" s="34"/>
      <c r="AJ64" s="68">
        <f t="shared" ref="AJ64" si="9">SUM(D64:AH64)</f>
        <v>0</v>
      </c>
    </row>
    <row r="65" spans="3:37" x14ac:dyDescent="0.2">
      <c r="C65" s="105"/>
      <c r="D65" s="40"/>
      <c r="E65" s="40"/>
      <c r="F65" s="40"/>
      <c r="G65" s="42"/>
      <c r="H65" s="40"/>
      <c r="I65" s="40"/>
      <c r="J65" s="40"/>
      <c r="K65" s="42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3"/>
      <c r="W65" s="40"/>
      <c r="X65" s="40"/>
      <c r="Y65" s="40"/>
      <c r="Z65" s="43"/>
      <c r="AA65" s="40"/>
      <c r="AB65" s="40"/>
      <c r="AC65" s="40"/>
      <c r="AD65" s="40"/>
      <c r="AE65" s="40"/>
      <c r="AF65" s="40"/>
      <c r="AG65" s="44"/>
      <c r="AH65" s="44"/>
      <c r="AI65" s="34"/>
      <c r="AJ65" s="68">
        <f t="shared" si="6"/>
        <v>0</v>
      </c>
    </row>
    <row r="66" spans="3:37" x14ac:dyDescent="0.2">
      <c r="C66" s="105"/>
      <c r="D66" s="40"/>
      <c r="E66" s="40"/>
      <c r="F66" s="40"/>
      <c r="G66" s="42"/>
      <c r="H66" s="40"/>
      <c r="I66" s="40"/>
      <c r="J66" s="40"/>
      <c r="K66" s="42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3"/>
      <c r="W66" s="40"/>
      <c r="X66" s="40"/>
      <c r="Y66" s="40"/>
      <c r="Z66" s="43"/>
      <c r="AA66" s="40"/>
      <c r="AB66" s="40"/>
      <c r="AC66" s="40"/>
      <c r="AD66" s="40"/>
      <c r="AE66" s="40"/>
      <c r="AF66" s="40"/>
      <c r="AG66" s="44"/>
      <c r="AH66" s="44"/>
      <c r="AI66" s="34"/>
      <c r="AJ66" s="68">
        <f t="shared" ref="AJ66" si="10">SUM(D66:AH66)</f>
        <v>0</v>
      </c>
    </row>
    <row r="67" spans="3:37" x14ac:dyDescent="0.2">
      <c r="C67" s="105"/>
      <c r="D67" s="40"/>
      <c r="E67" s="40"/>
      <c r="F67" s="40"/>
      <c r="G67" s="42"/>
      <c r="H67" s="40"/>
      <c r="I67" s="40"/>
      <c r="J67" s="40"/>
      <c r="K67" s="42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3"/>
      <c r="W67" s="40"/>
      <c r="X67" s="40"/>
      <c r="Y67" s="40"/>
      <c r="Z67" s="43"/>
      <c r="AA67" s="40"/>
      <c r="AB67" s="40"/>
      <c r="AC67" s="40"/>
      <c r="AD67" s="40"/>
      <c r="AE67" s="40"/>
      <c r="AF67" s="40"/>
      <c r="AG67" s="44"/>
      <c r="AH67" s="44"/>
      <c r="AI67" s="34"/>
      <c r="AJ67" s="68">
        <f t="shared" si="6"/>
        <v>0</v>
      </c>
    </row>
    <row r="68" spans="3:37" x14ac:dyDescent="0.2">
      <c r="C68" s="105"/>
      <c r="D68" s="40"/>
      <c r="E68" s="40"/>
      <c r="F68" s="40"/>
      <c r="G68" s="42"/>
      <c r="H68" s="40"/>
      <c r="I68" s="40"/>
      <c r="J68" s="40"/>
      <c r="K68" s="42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3"/>
      <c r="W68" s="40"/>
      <c r="X68" s="40"/>
      <c r="Y68" s="40"/>
      <c r="Z68" s="43"/>
      <c r="AA68" s="40"/>
      <c r="AB68" s="40"/>
      <c r="AC68" s="40"/>
      <c r="AD68" s="40"/>
      <c r="AE68" s="40"/>
      <c r="AF68" s="40"/>
      <c r="AG68" s="44"/>
      <c r="AH68" s="44"/>
      <c r="AI68" s="34"/>
      <c r="AJ68" s="68">
        <f t="shared" ref="AJ68" si="11">SUM(D68:AH68)</f>
        <v>0</v>
      </c>
    </row>
    <row r="69" spans="3:37" x14ac:dyDescent="0.2">
      <c r="C69" s="105"/>
      <c r="D69" s="40"/>
      <c r="E69" s="40"/>
      <c r="F69" s="40"/>
      <c r="G69" s="42"/>
      <c r="H69" s="40"/>
      <c r="I69" s="40"/>
      <c r="J69" s="40"/>
      <c r="K69" s="42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3"/>
      <c r="W69" s="40"/>
      <c r="X69" s="40"/>
      <c r="Y69" s="40"/>
      <c r="Z69" s="43"/>
      <c r="AA69" s="40"/>
      <c r="AB69" s="40"/>
      <c r="AC69" s="40"/>
      <c r="AD69" s="40"/>
      <c r="AE69" s="40"/>
      <c r="AF69" s="40"/>
      <c r="AG69" s="44"/>
      <c r="AH69" s="44"/>
      <c r="AI69" s="34"/>
      <c r="AJ69" s="68">
        <f t="shared" si="6"/>
        <v>0</v>
      </c>
    </row>
    <row r="70" spans="3:37" x14ac:dyDescent="0.2">
      <c r="C70" s="105"/>
      <c r="D70" s="40"/>
      <c r="E70" s="40"/>
      <c r="F70" s="40"/>
      <c r="G70" s="42"/>
      <c r="H70" s="40"/>
      <c r="I70" s="40"/>
      <c r="J70" s="40"/>
      <c r="K70" s="42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3"/>
      <c r="W70" s="40"/>
      <c r="X70" s="40"/>
      <c r="Y70" s="40"/>
      <c r="Z70" s="43"/>
      <c r="AA70" s="40"/>
      <c r="AB70" s="40"/>
      <c r="AC70" s="40"/>
      <c r="AD70" s="40"/>
      <c r="AE70" s="40"/>
      <c r="AF70" s="40"/>
      <c r="AG70" s="44"/>
      <c r="AH70" s="44"/>
      <c r="AI70" s="34"/>
      <c r="AJ70" s="68">
        <f t="shared" ref="AJ70" si="12">SUM(D70:AH70)</f>
        <v>0</v>
      </c>
    </row>
    <row r="71" spans="3:37" x14ac:dyDescent="0.2">
      <c r="C71" s="105"/>
      <c r="D71" s="40"/>
      <c r="E71" s="40"/>
      <c r="F71" s="40"/>
      <c r="G71" s="42"/>
      <c r="H71" s="40"/>
      <c r="I71" s="40"/>
      <c r="J71" s="40"/>
      <c r="K71" s="42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3"/>
      <c r="W71" s="40"/>
      <c r="X71" s="40"/>
      <c r="Y71" s="40"/>
      <c r="Z71" s="43"/>
      <c r="AA71" s="40"/>
      <c r="AB71" s="40"/>
      <c r="AC71" s="40"/>
      <c r="AD71" s="40"/>
      <c r="AE71" s="40"/>
      <c r="AF71" s="40"/>
      <c r="AG71" s="44"/>
      <c r="AH71" s="44"/>
      <c r="AI71" s="34"/>
      <c r="AJ71" s="68">
        <f t="shared" si="6"/>
        <v>0</v>
      </c>
    </row>
    <row r="72" spans="3:37" x14ac:dyDescent="0.2">
      <c r="C72" s="105"/>
      <c r="D72" s="40"/>
      <c r="E72" s="40"/>
      <c r="F72" s="40"/>
      <c r="G72" s="42"/>
      <c r="H72" s="40"/>
      <c r="I72" s="40"/>
      <c r="J72" s="40"/>
      <c r="K72" s="42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3"/>
      <c r="W72" s="40"/>
      <c r="X72" s="40"/>
      <c r="Y72" s="40"/>
      <c r="Z72" s="43"/>
      <c r="AA72" s="40"/>
      <c r="AB72" s="40"/>
      <c r="AC72" s="40"/>
      <c r="AD72" s="40"/>
      <c r="AE72" s="40"/>
      <c r="AF72" s="40"/>
      <c r="AG72" s="44"/>
      <c r="AH72" s="44"/>
      <c r="AI72" s="33"/>
      <c r="AJ72" s="68">
        <f t="shared" si="6"/>
        <v>0</v>
      </c>
    </row>
    <row r="73" spans="3:37" x14ac:dyDescent="0.2">
      <c r="C73" s="105"/>
      <c r="D73" s="40"/>
      <c r="E73" s="40"/>
      <c r="F73" s="40"/>
      <c r="G73" s="42"/>
      <c r="H73" s="40"/>
      <c r="I73" s="40"/>
      <c r="J73" s="40"/>
      <c r="K73" s="42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3"/>
      <c r="W73" s="40"/>
      <c r="X73" s="40"/>
      <c r="Y73" s="40"/>
      <c r="Z73" s="43"/>
      <c r="AA73" s="40"/>
      <c r="AB73" s="40"/>
      <c r="AC73" s="40"/>
      <c r="AD73" s="40"/>
      <c r="AE73" s="40"/>
      <c r="AF73" s="40"/>
      <c r="AG73" s="44"/>
      <c r="AH73" s="44"/>
      <c r="AI73" s="33"/>
      <c r="AJ73" s="68">
        <f t="shared" si="6"/>
        <v>0</v>
      </c>
    </row>
    <row r="74" spans="3:37" hidden="1" x14ac:dyDescent="0.2">
      <c r="C74" s="6"/>
      <c r="D74" s="40"/>
      <c r="E74" s="40"/>
      <c r="F74" s="40"/>
      <c r="G74" s="42"/>
      <c r="H74" s="40"/>
      <c r="I74" s="40"/>
      <c r="J74" s="40"/>
      <c r="K74" s="42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3"/>
      <c r="W74" s="40"/>
      <c r="X74" s="40"/>
      <c r="Y74" s="40"/>
      <c r="Z74" s="43"/>
      <c r="AA74" s="40"/>
      <c r="AB74" s="40"/>
      <c r="AC74" s="40"/>
      <c r="AD74" s="40"/>
      <c r="AE74" s="40"/>
      <c r="AF74" s="40"/>
      <c r="AG74" s="44"/>
      <c r="AH74" s="44"/>
      <c r="AI74" s="33"/>
      <c r="AJ74" s="68">
        <f t="shared" si="6"/>
        <v>0</v>
      </c>
    </row>
    <row r="75" spans="3:37" x14ac:dyDescent="0.2">
      <c r="C75" s="8" t="s">
        <v>5</v>
      </c>
      <c r="D75" s="54">
        <f t="shared" ref="D75:AH75" si="13">SUM(D18:D74)</f>
        <v>0</v>
      </c>
      <c r="E75" s="54">
        <f t="shared" si="13"/>
        <v>0</v>
      </c>
      <c r="F75" s="54">
        <f t="shared" si="13"/>
        <v>0</v>
      </c>
      <c r="G75" s="55">
        <f t="shared" si="13"/>
        <v>0</v>
      </c>
      <c r="H75" s="54">
        <f t="shared" si="13"/>
        <v>0</v>
      </c>
      <c r="I75" s="54">
        <f t="shared" si="13"/>
        <v>0</v>
      </c>
      <c r="J75" s="54">
        <f t="shared" si="13"/>
        <v>0</v>
      </c>
      <c r="K75" s="55">
        <f t="shared" si="13"/>
        <v>0</v>
      </c>
      <c r="L75" s="54">
        <f t="shared" si="13"/>
        <v>0</v>
      </c>
      <c r="M75" s="54">
        <f t="shared" si="13"/>
        <v>0</v>
      </c>
      <c r="N75" s="54">
        <f t="shared" si="13"/>
        <v>0</v>
      </c>
      <c r="O75" s="54">
        <f t="shared" si="13"/>
        <v>0</v>
      </c>
      <c r="P75" s="54">
        <f t="shared" si="13"/>
        <v>0</v>
      </c>
      <c r="Q75" s="54">
        <f t="shared" si="13"/>
        <v>0</v>
      </c>
      <c r="R75" s="54">
        <f t="shared" si="13"/>
        <v>0</v>
      </c>
      <c r="S75" s="54">
        <f t="shared" si="13"/>
        <v>0</v>
      </c>
      <c r="T75" s="54">
        <f t="shared" si="13"/>
        <v>0</v>
      </c>
      <c r="U75" s="54">
        <f t="shared" si="13"/>
        <v>0</v>
      </c>
      <c r="V75" s="56">
        <f t="shared" si="13"/>
        <v>0</v>
      </c>
      <c r="W75" s="54">
        <f t="shared" si="13"/>
        <v>0</v>
      </c>
      <c r="X75" s="54">
        <f t="shared" si="13"/>
        <v>0</v>
      </c>
      <c r="Y75" s="54">
        <f t="shared" si="13"/>
        <v>0</v>
      </c>
      <c r="Z75" s="56">
        <f t="shared" si="13"/>
        <v>0</v>
      </c>
      <c r="AA75" s="54">
        <f t="shared" si="13"/>
        <v>0</v>
      </c>
      <c r="AB75" s="54">
        <f t="shared" si="13"/>
        <v>0</v>
      </c>
      <c r="AC75" s="54">
        <f t="shared" si="13"/>
        <v>0</v>
      </c>
      <c r="AD75" s="54">
        <f t="shared" si="13"/>
        <v>0</v>
      </c>
      <c r="AE75" s="54">
        <f t="shared" si="13"/>
        <v>0</v>
      </c>
      <c r="AF75" s="54">
        <f t="shared" si="13"/>
        <v>0</v>
      </c>
      <c r="AG75" s="57">
        <f t="shared" si="13"/>
        <v>0</v>
      </c>
      <c r="AH75" s="57">
        <f t="shared" si="13"/>
        <v>0</v>
      </c>
      <c r="AI75" s="35"/>
      <c r="AJ75" s="65">
        <f>SUM(D75:AH75)</f>
        <v>0</v>
      </c>
      <c r="AK75" s="41"/>
    </row>
    <row r="76" spans="3:37" x14ac:dyDescent="0.2">
      <c r="C76" s="8" t="s">
        <v>6</v>
      </c>
      <c r="D76" s="54">
        <f t="shared" ref="D76:AH76" si="14">D15-D75</f>
        <v>0</v>
      </c>
      <c r="E76" s="54">
        <f t="shared" si="14"/>
        <v>0</v>
      </c>
      <c r="F76" s="54">
        <f t="shared" si="14"/>
        <v>0</v>
      </c>
      <c r="G76" s="55">
        <f t="shared" si="14"/>
        <v>0</v>
      </c>
      <c r="H76" s="54">
        <f t="shared" si="14"/>
        <v>0</v>
      </c>
      <c r="I76" s="54">
        <f t="shared" si="14"/>
        <v>0</v>
      </c>
      <c r="J76" s="54">
        <f t="shared" si="14"/>
        <v>0</v>
      </c>
      <c r="K76" s="55">
        <f t="shared" si="14"/>
        <v>0</v>
      </c>
      <c r="L76" s="54">
        <f t="shared" si="14"/>
        <v>0</v>
      </c>
      <c r="M76" s="54">
        <f t="shared" si="14"/>
        <v>0</v>
      </c>
      <c r="N76" s="54">
        <f t="shared" si="14"/>
        <v>0</v>
      </c>
      <c r="O76" s="54">
        <f t="shared" si="14"/>
        <v>0</v>
      </c>
      <c r="P76" s="54">
        <f t="shared" si="14"/>
        <v>0</v>
      </c>
      <c r="Q76" s="54">
        <f t="shared" si="14"/>
        <v>0</v>
      </c>
      <c r="R76" s="54">
        <f t="shared" si="14"/>
        <v>0</v>
      </c>
      <c r="S76" s="54">
        <f t="shared" si="14"/>
        <v>0</v>
      </c>
      <c r="T76" s="54">
        <f t="shared" si="14"/>
        <v>0</v>
      </c>
      <c r="U76" s="54">
        <f t="shared" si="14"/>
        <v>0</v>
      </c>
      <c r="V76" s="56">
        <f t="shared" si="14"/>
        <v>0</v>
      </c>
      <c r="W76" s="54">
        <f t="shared" si="14"/>
        <v>0</v>
      </c>
      <c r="X76" s="54">
        <f t="shared" si="14"/>
        <v>0</v>
      </c>
      <c r="Y76" s="54">
        <f t="shared" si="14"/>
        <v>0</v>
      </c>
      <c r="Z76" s="56">
        <f t="shared" si="14"/>
        <v>0</v>
      </c>
      <c r="AA76" s="54">
        <f t="shared" si="14"/>
        <v>0</v>
      </c>
      <c r="AB76" s="54">
        <f t="shared" si="14"/>
        <v>0</v>
      </c>
      <c r="AC76" s="54">
        <f t="shared" si="14"/>
        <v>0</v>
      </c>
      <c r="AD76" s="54">
        <f t="shared" si="14"/>
        <v>0</v>
      </c>
      <c r="AE76" s="54">
        <f t="shared" si="14"/>
        <v>0</v>
      </c>
      <c r="AF76" s="54">
        <f t="shared" si="14"/>
        <v>0</v>
      </c>
      <c r="AG76" s="57">
        <f t="shared" si="14"/>
        <v>0</v>
      </c>
      <c r="AH76" s="57">
        <f t="shared" si="14"/>
        <v>0</v>
      </c>
      <c r="AI76" s="35"/>
      <c r="AJ76" s="65">
        <f>AJ15-AJ75</f>
        <v>0</v>
      </c>
    </row>
    <row r="77" spans="3:37" x14ac:dyDescent="0.2">
      <c r="C77" s="8" t="s">
        <v>7</v>
      </c>
      <c r="D77" s="7">
        <f>'Fluxo Outubro'!AJ78</f>
        <v>0</v>
      </c>
      <c r="E77" s="54">
        <f t="shared" ref="E77:AH77" si="15">D78</f>
        <v>0</v>
      </c>
      <c r="F77" s="54">
        <f t="shared" si="15"/>
        <v>0</v>
      </c>
      <c r="G77" s="54">
        <f t="shared" si="15"/>
        <v>0</v>
      </c>
      <c r="H77" s="54">
        <f t="shared" si="15"/>
        <v>0</v>
      </c>
      <c r="I77" s="54">
        <f t="shared" si="15"/>
        <v>0</v>
      </c>
      <c r="J77" s="54">
        <f t="shared" si="15"/>
        <v>0</v>
      </c>
      <c r="K77" s="54">
        <f t="shared" si="15"/>
        <v>0</v>
      </c>
      <c r="L77" s="54">
        <f t="shared" si="15"/>
        <v>0</v>
      </c>
      <c r="M77" s="54">
        <f t="shared" si="15"/>
        <v>0</v>
      </c>
      <c r="N77" s="54">
        <f t="shared" si="15"/>
        <v>0</v>
      </c>
      <c r="O77" s="54">
        <f t="shared" si="15"/>
        <v>0</v>
      </c>
      <c r="P77" s="54">
        <f t="shared" si="15"/>
        <v>0</v>
      </c>
      <c r="Q77" s="54">
        <f t="shared" si="15"/>
        <v>0</v>
      </c>
      <c r="R77" s="54">
        <f t="shared" si="15"/>
        <v>0</v>
      </c>
      <c r="S77" s="54">
        <f t="shared" si="15"/>
        <v>0</v>
      </c>
      <c r="T77" s="54">
        <f t="shared" si="15"/>
        <v>0</v>
      </c>
      <c r="U77" s="54">
        <f t="shared" si="15"/>
        <v>0</v>
      </c>
      <c r="V77" s="54">
        <f t="shared" si="15"/>
        <v>0</v>
      </c>
      <c r="W77" s="54">
        <f t="shared" si="15"/>
        <v>0</v>
      </c>
      <c r="X77" s="54">
        <f t="shared" si="15"/>
        <v>0</v>
      </c>
      <c r="Y77" s="54">
        <f t="shared" si="15"/>
        <v>0</v>
      </c>
      <c r="Z77" s="54">
        <f t="shared" si="15"/>
        <v>0</v>
      </c>
      <c r="AA77" s="54">
        <f t="shared" si="15"/>
        <v>0</v>
      </c>
      <c r="AB77" s="54">
        <f t="shared" si="15"/>
        <v>0</v>
      </c>
      <c r="AC77" s="54">
        <f t="shared" si="15"/>
        <v>0</v>
      </c>
      <c r="AD77" s="54">
        <f t="shared" si="15"/>
        <v>0</v>
      </c>
      <c r="AE77" s="54">
        <f t="shared" si="15"/>
        <v>0</v>
      </c>
      <c r="AF77" s="54">
        <f t="shared" si="15"/>
        <v>0</v>
      </c>
      <c r="AG77" s="57">
        <f t="shared" si="15"/>
        <v>0</v>
      </c>
      <c r="AH77" s="57">
        <f t="shared" si="15"/>
        <v>0</v>
      </c>
      <c r="AI77" s="34"/>
      <c r="AJ77" s="65">
        <f>D77</f>
        <v>0</v>
      </c>
    </row>
    <row r="78" spans="3:37" ht="16" thickBot="1" x14ac:dyDescent="0.25">
      <c r="C78" s="9" t="s">
        <v>23</v>
      </c>
      <c r="D78" s="58">
        <f>D76+D77</f>
        <v>0</v>
      </c>
      <c r="E78" s="58">
        <f t="shared" ref="E78:AH78" si="16">E76+E77</f>
        <v>0</v>
      </c>
      <c r="F78" s="58">
        <f t="shared" si="16"/>
        <v>0</v>
      </c>
      <c r="G78" s="59">
        <f>G76+G77</f>
        <v>0</v>
      </c>
      <c r="H78" s="58">
        <f t="shared" si="16"/>
        <v>0</v>
      </c>
      <c r="I78" s="58">
        <f t="shared" si="16"/>
        <v>0</v>
      </c>
      <c r="J78" s="58">
        <f t="shared" si="16"/>
        <v>0</v>
      </c>
      <c r="K78" s="59">
        <f t="shared" si="16"/>
        <v>0</v>
      </c>
      <c r="L78" s="58">
        <f t="shared" si="16"/>
        <v>0</v>
      </c>
      <c r="M78" s="58">
        <f t="shared" si="16"/>
        <v>0</v>
      </c>
      <c r="N78" s="58">
        <f t="shared" si="16"/>
        <v>0</v>
      </c>
      <c r="O78" s="58">
        <f t="shared" si="16"/>
        <v>0</v>
      </c>
      <c r="P78" s="58">
        <f t="shared" si="16"/>
        <v>0</v>
      </c>
      <c r="Q78" s="58">
        <f t="shared" si="16"/>
        <v>0</v>
      </c>
      <c r="R78" s="58">
        <f t="shared" si="16"/>
        <v>0</v>
      </c>
      <c r="S78" s="58">
        <f t="shared" si="16"/>
        <v>0</v>
      </c>
      <c r="T78" s="58">
        <f t="shared" si="16"/>
        <v>0</v>
      </c>
      <c r="U78" s="58">
        <f t="shared" si="16"/>
        <v>0</v>
      </c>
      <c r="V78" s="60">
        <f t="shared" si="16"/>
        <v>0</v>
      </c>
      <c r="W78" s="58">
        <f t="shared" si="16"/>
        <v>0</v>
      </c>
      <c r="X78" s="58">
        <f t="shared" si="16"/>
        <v>0</v>
      </c>
      <c r="Y78" s="58">
        <f t="shared" si="16"/>
        <v>0</v>
      </c>
      <c r="Z78" s="60">
        <f t="shared" si="16"/>
        <v>0</v>
      </c>
      <c r="AA78" s="58">
        <f t="shared" si="16"/>
        <v>0</v>
      </c>
      <c r="AB78" s="58">
        <f t="shared" si="16"/>
        <v>0</v>
      </c>
      <c r="AC78" s="58">
        <f t="shared" si="16"/>
        <v>0</v>
      </c>
      <c r="AD78" s="58">
        <f t="shared" si="16"/>
        <v>0</v>
      </c>
      <c r="AE78" s="58">
        <f t="shared" si="16"/>
        <v>0</v>
      </c>
      <c r="AF78" s="58">
        <f t="shared" si="16"/>
        <v>0</v>
      </c>
      <c r="AG78" s="61">
        <f t="shared" si="16"/>
        <v>0</v>
      </c>
      <c r="AH78" s="61">
        <f t="shared" si="16"/>
        <v>0</v>
      </c>
      <c r="AI78" s="35"/>
      <c r="AJ78" s="66">
        <f>AJ76+AJ77</f>
        <v>0</v>
      </c>
    </row>
    <row r="80" spans="3:37" x14ac:dyDescent="0.2">
      <c r="D80" s="118"/>
      <c r="E80" s="118"/>
      <c r="T80" s="118"/>
      <c r="U80" s="41"/>
    </row>
    <row r="81" spans="3:34" x14ac:dyDescent="0.2">
      <c r="C81" s="1" t="s">
        <v>39</v>
      </c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118"/>
      <c r="AB81" s="118"/>
      <c r="AC81" s="118"/>
      <c r="AD81" s="118"/>
      <c r="AE81" s="118"/>
      <c r="AF81" s="118"/>
      <c r="AG81" s="118"/>
      <c r="AH81" s="118"/>
    </row>
    <row r="82" spans="3:34" x14ac:dyDescent="0.2">
      <c r="C82" s="1" t="s">
        <v>40</v>
      </c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  <c r="Z82" s="118"/>
      <c r="AA82" s="118"/>
      <c r="AB82" s="118"/>
      <c r="AC82" s="118"/>
      <c r="AD82" s="118"/>
      <c r="AE82" s="118"/>
      <c r="AF82" s="118"/>
      <c r="AG82" s="118"/>
      <c r="AH82" s="118"/>
    </row>
    <row r="83" spans="3:34" x14ac:dyDescent="0.2">
      <c r="C83" s="1" t="s">
        <v>41</v>
      </c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  <c r="AA83" s="118"/>
      <c r="AB83" s="118"/>
      <c r="AC83" s="118"/>
      <c r="AD83" s="118"/>
      <c r="AE83" s="118"/>
      <c r="AF83" s="118"/>
      <c r="AG83" s="118"/>
      <c r="AH83" s="118"/>
    </row>
    <row r="84" spans="3:34" s="10" customFormat="1" x14ac:dyDescent="0.2">
      <c r="C84" s="136" t="s">
        <v>0</v>
      </c>
      <c r="D84" s="137">
        <f>SUM(D81:D83)</f>
        <v>0</v>
      </c>
      <c r="E84" s="137">
        <f t="shared" ref="E84:AH84" si="17">SUM(E81:E83)</f>
        <v>0</v>
      </c>
      <c r="F84" s="137">
        <f t="shared" si="17"/>
        <v>0</v>
      </c>
      <c r="G84" s="137">
        <f t="shared" si="17"/>
        <v>0</v>
      </c>
      <c r="H84" s="137">
        <f t="shared" si="17"/>
        <v>0</v>
      </c>
      <c r="I84" s="137">
        <f t="shared" si="17"/>
        <v>0</v>
      </c>
      <c r="J84" s="137">
        <f t="shared" si="17"/>
        <v>0</v>
      </c>
      <c r="K84" s="137">
        <f t="shared" si="17"/>
        <v>0</v>
      </c>
      <c r="L84" s="137">
        <f t="shared" si="17"/>
        <v>0</v>
      </c>
      <c r="M84" s="137">
        <f t="shared" si="17"/>
        <v>0</v>
      </c>
      <c r="N84" s="137">
        <f t="shared" si="17"/>
        <v>0</v>
      </c>
      <c r="O84" s="137">
        <f t="shared" si="17"/>
        <v>0</v>
      </c>
      <c r="P84" s="137">
        <f t="shared" si="17"/>
        <v>0</v>
      </c>
      <c r="Q84" s="137">
        <f t="shared" si="17"/>
        <v>0</v>
      </c>
      <c r="R84" s="137">
        <f t="shared" si="17"/>
        <v>0</v>
      </c>
      <c r="S84" s="137">
        <f t="shared" si="17"/>
        <v>0</v>
      </c>
      <c r="T84" s="137">
        <f t="shared" si="17"/>
        <v>0</v>
      </c>
      <c r="U84" s="137">
        <f t="shared" si="17"/>
        <v>0</v>
      </c>
      <c r="V84" s="137">
        <f t="shared" si="17"/>
        <v>0</v>
      </c>
      <c r="W84" s="137">
        <f t="shared" si="17"/>
        <v>0</v>
      </c>
      <c r="X84" s="137">
        <f t="shared" si="17"/>
        <v>0</v>
      </c>
      <c r="Y84" s="137">
        <f t="shared" si="17"/>
        <v>0</v>
      </c>
      <c r="Z84" s="137">
        <f t="shared" si="17"/>
        <v>0</v>
      </c>
      <c r="AA84" s="137">
        <f t="shared" si="17"/>
        <v>0</v>
      </c>
      <c r="AB84" s="137">
        <f t="shared" si="17"/>
        <v>0</v>
      </c>
      <c r="AC84" s="137">
        <f t="shared" si="17"/>
        <v>0</v>
      </c>
      <c r="AD84" s="137">
        <f t="shared" si="17"/>
        <v>0</v>
      </c>
      <c r="AE84" s="137">
        <f t="shared" si="17"/>
        <v>0</v>
      </c>
      <c r="AF84" s="137">
        <f t="shared" si="17"/>
        <v>0</v>
      </c>
      <c r="AG84" s="137">
        <f t="shared" si="17"/>
        <v>0</v>
      </c>
      <c r="AH84" s="137">
        <f t="shared" si="17"/>
        <v>0</v>
      </c>
    </row>
    <row r="85" spans="3:34" x14ac:dyDescent="0.2">
      <c r="M85" s="110"/>
      <c r="AB85" s="41"/>
    </row>
    <row r="86" spans="3:34" x14ac:dyDescent="0.2">
      <c r="L86" s="41"/>
      <c r="N86" s="41"/>
      <c r="T86" s="41"/>
      <c r="AD86" s="41"/>
    </row>
    <row r="87" spans="3:34" x14ac:dyDescent="0.2">
      <c r="L87" s="41"/>
      <c r="M87" s="41"/>
      <c r="N87" s="41"/>
    </row>
    <row r="88" spans="3:34" x14ac:dyDescent="0.2">
      <c r="H88" s="41"/>
      <c r="N88" s="41"/>
      <c r="AC88" s="41"/>
    </row>
    <row r="89" spans="3:34" x14ac:dyDescent="0.2">
      <c r="N89" s="41"/>
    </row>
    <row r="90" spans="3:34" x14ac:dyDescent="0.2">
      <c r="H90" s="41"/>
      <c r="N90" s="41"/>
      <c r="U90" s="41"/>
      <c r="V90" s="41"/>
      <c r="W90" s="41"/>
    </row>
    <row r="91" spans="3:34" x14ac:dyDescent="0.2">
      <c r="H91" s="41"/>
      <c r="N91" s="41"/>
      <c r="U91" s="41"/>
      <c r="V91" s="41"/>
      <c r="W91" s="41"/>
    </row>
    <row r="92" spans="3:34" x14ac:dyDescent="0.2">
      <c r="D92" s="118"/>
      <c r="M92" s="41"/>
      <c r="W92" s="41"/>
    </row>
    <row r="93" spans="3:34" x14ac:dyDescent="0.2">
      <c r="D93" s="120"/>
      <c r="H93" s="41"/>
    </row>
    <row r="95" spans="3:34" x14ac:dyDescent="0.2">
      <c r="H95" s="41"/>
    </row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</sheetData>
  <sheetProtection formatCells="0" insertRows="0" autoFilter="0"/>
  <autoFilter ref="C17:C73" xr:uid="{00000000-0001-0000-0B00-000000000000}"/>
  <conditionalFormatting sqref="D76:AJ76">
    <cfRule type="cellIs" dxfId="3" priority="2" operator="lessThan">
      <formula>0</formula>
    </cfRule>
  </conditionalFormatting>
  <conditionalFormatting sqref="D78:AJ78">
    <cfRule type="cellIs" dxfId="2" priority="1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B00-000001000000}">
          <x14:formula1>
            <xm:f>'Fluxo de Caixa consolidado'!$B$5:$B$13</xm:f>
          </x14:formula1>
          <xm:sqref>C7:C14</xm:sqref>
        </x14:dataValidation>
        <x14:dataValidation type="list" allowBlank="1" showInputMessage="1" showErrorMessage="1" xr:uid="{00000000-0002-0000-0B00-000002000000}">
          <x14:formula1>
            <xm:f>'Fluxo de Caixa consolidado'!$B$17:$B$107</xm:f>
          </x14:formula1>
          <xm:sqref>C18:C73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3:AK113"/>
  <sheetViews>
    <sheetView showGridLines="0" zoomScale="80" zoomScaleNormal="80" workbookViewId="0">
      <pane xSplit="3" ySplit="15" topLeftCell="L16" activePane="bottomRight" state="frozen"/>
      <selection activeCell="C18" sqref="C18:C73"/>
      <selection pane="topRight" activeCell="C18" sqref="C18:C73"/>
      <selection pane="bottomLeft" activeCell="C18" sqref="C18:C73"/>
      <selection pane="bottomRight" activeCell="B5" sqref="B5"/>
    </sheetView>
  </sheetViews>
  <sheetFormatPr baseColWidth="10" defaultColWidth="9.1640625" defaultRowHeight="15" x14ac:dyDescent="0.2"/>
  <cols>
    <col min="1" max="1" width="3.5" style="1" customWidth="1"/>
    <col min="2" max="2" width="11.33203125" style="1" bestFit="1" customWidth="1"/>
    <col min="3" max="3" width="27.1640625" style="1" customWidth="1"/>
    <col min="4" max="34" width="11.33203125" style="1" customWidth="1"/>
    <col min="35" max="35" width="2.33203125" style="1" customWidth="1"/>
    <col min="36" max="36" width="12.1640625" style="1" bestFit="1" customWidth="1"/>
    <col min="37" max="16384" width="9.1640625" style="1"/>
  </cols>
  <sheetData>
    <row r="3" spans="2:36" ht="18" customHeight="1" thickBot="1" x14ac:dyDescent="0.3">
      <c r="C3" s="21" t="str">
        <f>"Planilha fluxo de caixa diário - "&amp;B5</f>
        <v>Planilha fluxo de caixa diário - dezembro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46"/>
    </row>
    <row r="4" spans="2:36" x14ac:dyDescent="0.2">
      <c r="B4" s="69">
        <v>44896</v>
      </c>
      <c r="C4" s="19" t="s">
        <v>1</v>
      </c>
      <c r="D4" s="70">
        <f>B4</f>
        <v>44896</v>
      </c>
      <c r="E4" s="70">
        <f t="shared" ref="E4:AH4" si="0">D4+1</f>
        <v>44897</v>
      </c>
      <c r="F4" s="70">
        <f t="shared" si="0"/>
        <v>44898</v>
      </c>
      <c r="G4" s="70">
        <f t="shared" si="0"/>
        <v>44899</v>
      </c>
      <c r="H4" s="70">
        <f t="shared" si="0"/>
        <v>44900</v>
      </c>
      <c r="I4" s="70">
        <f t="shared" si="0"/>
        <v>44901</v>
      </c>
      <c r="J4" s="70">
        <f t="shared" si="0"/>
        <v>44902</v>
      </c>
      <c r="K4" s="70">
        <f t="shared" si="0"/>
        <v>44903</v>
      </c>
      <c r="L4" s="70">
        <f t="shared" si="0"/>
        <v>44904</v>
      </c>
      <c r="M4" s="70">
        <f t="shared" si="0"/>
        <v>44905</v>
      </c>
      <c r="N4" s="70">
        <f t="shared" si="0"/>
        <v>44906</v>
      </c>
      <c r="O4" s="70">
        <f t="shared" si="0"/>
        <v>44907</v>
      </c>
      <c r="P4" s="70">
        <f t="shared" si="0"/>
        <v>44908</v>
      </c>
      <c r="Q4" s="70">
        <f t="shared" si="0"/>
        <v>44909</v>
      </c>
      <c r="R4" s="70">
        <f t="shared" si="0"/>
        <v>44910</v>
      </c>
      <c r="S4" s="70">
        <f t="shared" si="0"/>
        <v>44911</v>
      </c>
      <c r="T4" s="70">
        <f t="shared" si="0"/>
        <v>44912</v>
      </c>
      <c r="U4" s="70">
        <f t="shared" si="0"/>
        <v>44913</v>
      </c>
      <c r="V4" s="70">
        <f t="shared" si="0"/>
        <v>44914</v>
      </c>
      <c r="W4" s="70">
        <f t="shared" si="0"/>
        <v>44915</v>
      </c>
      <c r="X4" s="70">
        <f t="shared" si="0"/>
        <v>44916</v>
      </c>
      <c r="Y4" s="70">
        <f t="shared" si="0"/>
        <v>44917</v>
      </c>
      <c r="Z4" s="70">
        <f t="shared" si="0"/>
        <v>44918</v>
      </c>
      <c r="AA4" s="70">
        <f t="shared" si="0"/>
        <v>44919</v>
      </c>
      <c r="AB4" s="70">
        <f t="shared" si="0"/>
        <v>44920</v>
      </c>
      <c r="AC4" s="70">
        <f t="shared" si="0"/>
        <v>44921</v>
      </c>
      <c r="AD4" s="70">
        <f t="shared" si="0"/>
        <v>44922</v>
      </c>
      <c r="AE4" s="70">
        <f t="shared" si="0"/>
        <v>44923</v>
      </c>
      <c r="AF4" s="70">
        <f t="shared" si="0"/>
        <v>44924</v>
      </c>
      <c r="AG4" s="70">
        <f t="shared" si="0"/>
        <v>44925</v>
      </c>
      <c r="AH4" s="71">
        <f t="shared" si="0"/>
        <v>44926</v>
      </c>
      <c r="AI4" s="27"/>
      <c r="AJ4" s="47" t="s">
        <v>0</v>
      </c>
    </row>
    <row r="5" spans="2:36" s="20" customFormat="1" ht="18" customHeight="1" thickBot="1" x14ac:dyDescent="0.25">
      <c r="B5" s="74" t="str">
        <f>TEXT(B4,"Mmmm")</f>
        <v>dezembro</v>
      </c>
      <c r="C5" s="22" t="s">
        <v>22</v>
      </c>
      <c r="D5" s="72" t="str">
        <f t="shared" ref="D5:AH5" si="1">IF(D$4&lt;&gt;"",TEXT(D$4,"ddd"),"")</f>
        <v>qui</v>
      </c>
      <c r="E5" s="72" t="str">
        <f t="shared" si="1"/>
        <v>sex</v>
      </c>
      <c r="F5" s="72" t="str">
        <f t="shared" si="1"/>
        <v>sáb</v>
      </c>
      <c r="G5" s="72" t="str">
        <f t="shared" si="1"/>
        <v>dom</v>
      </c>
      <c r="H5" s="72" t="str">
        <f t="shared" si="1"/>
        <v>seg</v>
      </c>
      <c r="I5" s="72" t="str">
        <f t="shared" si="1"/>
        <v>ter</v>
      </c>
      <c r="J5" s="72" t="str">
        <f t="shared" si="1"/>
        <v>qua</v>
      </c>
      <c r="K5" s="72" t="str">
        <f t="shared" si="1"/>
        <v>qui</v>
      </c>
      <c r="L5" s="72" t="str">
        <f t="shared" si="1"/>
        <v>sex</v>
      </c>
      <c r="M5" s="72" t="str">
        <f t="shared" si="1"/>
        <v>sáb</v>
      </c>
      <c r="N5" s="72" t="str">
        <f t="shared" si="1"/>
        <v>dom</v>
      </c>
      <c r="O5" s="72" t="str">
        <f t="shared" si="1"/>
        <v>seg</v>
      </c>
      <c r="P5" s="72" t="str">
        <f t="shared" si="1"/>
        <v>ter</v>
      </c>
      <c r="Q5" s="72" t="str">
        <f t="shared" si="1"/>
        <v>qua</v>
      </c>
      <c r="R5" s="72" t="str">
        <f t="shared" si="1"/>
        <v>qui</v>
      </c>
      <c r="S5" s="72" t="str">
        <f t="shared" si="1"/>
        <v>sex</v>
      </c>
      <c r="T5" s="72" t="str">
        <f t="shared" si="1"/>
        <v>sáb</v>
      </c>
      <c r="U5" s="72" t="str">
        <f t="shared" si="1"/>
        <v>dom</v>
      </c>
      <c r="V5" s="72" t="str">
        <f t="shared" si="1"/>
        <v>seg</v>
      </c>
      <c r="W5" s="72" t="str">
        <f t="shared" si="1"/>
        <v>ter</v>
      </c>
      <c r="X5" s="72" t="str">
        <f t="shared" si="1"/>
        <v>qua</v>
      </c>
      <c r="Y5" s="72" t="str">
        <f t="shared" si="1"/>
        <v>qui</v>
      </c>
      <c r="Z5" s="72" t="str">
        <f t="shared" si="1"/>
        <v>sex</v>
      </c>
      <c r="AA5" s="72" t="str">
        <f t="shared" si="1"/>
        <v>sáb</v>
      </c>
      <c r="AB5" s="72" t="str">
        <f t="shared" si="1"/>
        <v>dom</v>
      </c>
      <c r="AC5" s="72" t="str">
        <f t="shared" si="1"/>
        <v>seg</v>
      </c>
      <c r="AD5" s="72" t="str">
        <f t="shared" si="1"/>
        <v>ter</v>
      </c>
      <c r="AE5" s="72" t="str">
        <f t="shared" si="1"/>
        <v>qua</v>
      </c>
      <c r="AF5" s="72" t="str">
        <f t="shared" si="1"/>
        <v>qui</v>
      </c>
      <c r="AG5" s="72" t="str">
        <f t="shared" si="1"/>
        <v>sex</v>
      </c>
      <c r="AH5" s="73" t="str">
        <f t="shared" si="1"/>
        <v>sáb</v>
      </c>
      <c r="AI5" s="26"/>
      <c r="AJ5" s="48" t="s">
        <v>21</v>
      </c>
    </row>
    <row r="6" spans="2:36" s="10" customFormat="1" x14ac:dyDescent="0.2">
      <c r="C6" s="16" t="s">
        <v>2</v>
      </c>
      <c r="D6" s="24" t="s">
        <v>21</v>
      </c>
      <c r="E6" s="24" t="s">
        <v>21</v>
      </c>
      <c r="F6" s="24" t="s">
        <v>21</v>
      </c>
      <c r="G6" s="24" t="s">
        <v>21</v>
      </c>
      <c r="H6" s="24" t="s">
        <v>21</v>
      </c>
      <c r="I6" s="24" t="s">
        <v>21</v>
      </c>
      <c r="J6" s="24" t="s">
        <v>21</v>
      </c>
      <c r="K6" s="24" t="s">
        <v>21</v>
      </c>
      <c r="L6" s="24" t="s">
        <v>21</v>
      </c>
      <c r="M6" s="24" t="s">
        <v>21</v>
      </c>
      <c r="N6" s="24" t="s">
        <v>21</v>
      </c>
      <c r="O6" s="24" t="s">
        <v>21</v>
      </c>
      <c r="P6" s="24" t="s">
        <v>21</v>
      </c>
      <c r="Q6" s="24" t="s">
        <v>21</v>
      </c>
      <c r="R6" s="24" t="s">
        <v>21</v>
      </c>
      <c r="S6" s="24" t="s">
        <v>21</v>
      </c>
      <c r="T6" s="24" t="s">
        <v>21</v>
      </c>
      <c r="U6" s="24" t="s">
        <v>21</v>
      </c>
      <c r="V6" s="24" t="s">
        <v>21</v>
      </c>
      <c r="W6" s="24" t="s">
        <v>21</v>
      </c>
      <c r="X6" s="24" t="s">
        <v>21</v>
      </c>
      <c r="Y6" s="24" t="s">
        <v>21</v>
      </c>
      <c r="Z6" s="24" t="s">
        <v>21</v>
      </c>
      <c r="AA6" s="24" t="s">
        <v>21</v>
      </c>
      <c r="AB6" s="24" t="s">
        <v>21</v>
      </c>
      <c r="AC6" s="24" t="s">
        <v>21</v>
      </c>
      <c r="AD6" s="24" t="s">
        <v>21</v>
      </c>
      <c r="AE6" s="24" t="s">
        <v>21</v>
      </c>
      <c r="AF6" s="24" t="s">
        <v>21</v>
      </c>
      <c r="AG6" s="24" t="s">
        <v>21</v>
      </c>
      <c r="AH6" s="25" t="s">
        <v>21</v>
      </c>
      <c r="AI6" s="28"/>
      <c r="AJ6" s="49" t="s">
        <v>2</v>
      </c>
    </row>
    <row r="7" spans="2:36" x14ac:dyDescent="0.2">
      <c r="C7" s="104" t="s">
        <v>25</v>
      </c>
      <c r="D7" s="40"/>
      <c r="E7" s="40"/>
      <c r="F7" s="40"/>
      <c r="G7" s="40"/>
      <c r="H7" s="40"/>
      <c r="I7" s="40"/>
      <c r="J7" s="40"/>
      <c r="K7" s="42"/>
      <c r="L7" s="40"/>
      <c r="M7" s="40"/>
      <c r="N7" s="40"/>
      <c r="O7" s="40"/>
      <c r="P7" s="40"/>
      <c r="Q7" s="40"/>
      <c r="R7" s="40"/>
      <c r="S7" s="40"/>
      <c r="T7" s="40"/>
      <c r="U7" s="40"/>
      <c r="V7" s="43"/>
      <c r="W7" s="40"/>
      <c r="X7" s="40"/>
      <c r="Y7" s="40"/>
      <c r="Z7" s="43"/>
      <c r="AA7" s="40"/>
      <c r="AB7" s="40"/>
      <c r="AC7" s="40"/>
      <c r="AD7" s="40"/>
      <c r="AE7" s="40"/>
      <c r="AF7" s="40"/>
      <c r="AG7" s="40"/>
      <c r="AH7" s="44"/>
      <c r="AI7" s="30"/>
      <c r="AJ7" s="67">
        <f t="shared" ref="AJ7:AJ15" si="2">SUM(D7:AH7)</f>
        <v>0</v>
      </c>
    </row>
    <row r="8" spans="2:36" x14ac:dyDescent="0.2">
      <c r="C8" s="104" t="s">
        <v>26</v>
      </c>
      <c r="D8" s="40"/>
      <c r="E8" s="40"/>
      <c r="F8" s="40"/>
      <c r="G8" s="42"/>
      <c r="H8" s="40"/>
      <c r="I8" s="40"/>
      <c r="J8" s="42"/>
      <c r="K8" s="130" t="s">
        <v>37</v>
      </c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3"/>
      <c r="AG8" s="43"/>
      <c r="AH8" s="40"/>
      <c r="AI8" s="30"/>
      <c r="AJ8" s="67">
        <f t="shared" si="2"/>
        <v>0</v>
      </c>
    </row>
    <row r="9" spans="2:36" x14ac:dyDescent="0.2">
      <c r="C9" s="104" t="s">
        <v>27</v>
      </c>
      <c r="D9" s="40"/>
      <c r="E9" s="40"/>
      <c r="F9" s="40"/>
      <c r="G9" s="42"/>
      <c r="H9" s="40"/>
      <c r="I9" s="40"/>
      <c r="J9" s="40"/>
      <c r="K9" s="42"/>
      <c r="L9" s="40"/>
      <c r="M9" s="40"/>
      <c r="N9" s="40"/>
      <c r="O9" s="40"/>
      <c r="P9" s="40"/>
      <c r="Q9" s="40"/>
      <c r="R9" s="40"/>
      <c r="S9" s="40"/>
      <c r="T9" s="40"/>
      <c r="U9" s="40"/>
      <c r="V9" s="43"/>
      <c r="W9" s="40"/>
      <c r="X9" s="40"/>
      <c r="Y9" s="40"/>
      <c r="Z9" s="43"/>
      <c r="AA9" s="40"/>
      <c r="AB9" s="40"/>
      <c r="AC9" s="40"/>
      <c r="AD9" s="40"/>
      <c r="AE9" s="40"/>
      <c r="AF9" s="43"/>
      <c r="AG9" s="40"/>
      <c r="AH9" s="44"/>
      <c r="AI9" s="30"/>
      <c r="AJ9" s="67">
        <f t="shared" si="2"/>
        <v>0</v>
      </c>
    </row>
    <row r="10" spans="2:36" x14ac:dyDescent="0.2">
      <c r="C10" s="104" t="s">
        <v>31</v>
      </c>
      <c r="D10" s="40"/>
      <c r="E10" s="40"/>
      <c r="F10" s="40"/>
      <c r="G10" s="42"/>
      <c r="H10" s="40"/>
      <c r="I10" s="40"/>
      <c r="J10" s="40"/>
      <c r="K10" s="42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3"/>
      <c r="W10" s="40"/>
      <c r="X10" s="40"/>
      <c r="Y10" s="40"/>
      <c r="Z10" s="43"/>
      <c r="AA10" s="40"/>
      <c r="AB10" s="40"/>
      <c r="AC10" s="40"/>
      <c r="AD10" s="40"/>
      <c r="AE10" s="40"/>
      <c r="AF10" s="40"/>
      <c r="AG10" s="40"/>
      <c r="AH10" s="44"/>
      <c r="AI10" s="30"/>
      <c r="AJ10" s="67">
        <f t="shared" si="2"/>
        <v>0</v>
      </c>
    </row>
    <row r="11" spans="2:36" x14ac:dyDescent="0.2">
      <c r="C11" s="104" t="s">
        <v>35</v>
      </c>
      <c r="D11" s="40"/>
      <c r="E11" s="40"/>
      <c r="F11" s="40"/>
      <c r="G11" s="42"/>
      <c r="H11" s="40"/>
      <c r="I11" s="40"/>
      <c r="J11" s="40"/>
      <c r="K11" s="42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3"/>
      <c r="W11" s="40"/>
      <c r="X11" s="40"/>
      <c r="Y11" s="40"/>
      <c r="Z11" s="43"/>
      <c r="AA11" s="40"/>
      <c r="AB11" s="40"/>
      <c r="AC11" s="40"/>
      <c r="AD11" s="40"/>
      <c r="AE11" s="40"/>
      <c r="AF11" s="40"/>
      <c r="AG11" s="40"/>
      <c r="AH11" s="44"/>
      <c r="AI11" s="30"/>
      <c r="AJ11" s="67">
        <f t="shared" si="2"/>
        <v>0</v>
      </c>
    </row>
    <row r="12" spans="2:36" x14ac:dyDescent="0.2">
      <c r="C12" s="104" t="s">
        <v>36</v>
      </c>
      <c r="D12" s="40"/>
      <c r="E12" s="40"/>
      <c r="F12" s="40"/>
      <c r="G12" s="42"/>
      <c r="H12" s="40"/>
      <c r="I12" s="40"/>
      <c r="J12" s="40"/>
      <c r="K12" s="42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3"/>
      <c r="W12" s="40"/>
      <c r="X12" s="40"/>
      <c r="Y12" s="40"/>
      <c r="Z12" s="43"/>
      <c r="AA12" s="40"/>
      <c r="AB12" s="40"/>
      <c r="AC12" s="40"/>
      <c r="AD12" s="40"/>
      <c r="AE12" s="40"/>
      <c r="AF12" s="40"/>
      <c r="AG12" s="40"/>
      <c r="AH12" s="44"/>
      <c r="AI12" s="30"/>
      <c r="AJ12" s="67">
        <f t="shared" si="2"/>
        <v>0</v>
      </c>
    </row>
    <row r="13" spans="2:36" x14ac:dyDescent="0.2">
      <c r="C13" s="104"/>
      <c r="D13" s="40"/>
      <c r="E13" s="40"/>
      <c r="F13" s="40"/>
      <c r="G13" s="42"/>
      <c r="H13" s="40"/>
      <c r="I13" s="40"/>
      <c r="J13" s="40"/>
      <c r="K13" s="42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3"/>
      <c r="W13" s="40"/>
      <c r="X13" s="40"/>
      <c r="Y13" s="40"/>
      <c r="Z13" s="43"/>
      <c r="AA13" s="40"/>
      <c r="AB13" s="40"/>
      <c r="AC13" s="40"/>
      <c r="AD13" s="40"/>
      <c r="AE13" s="40"/>
      <c r="AF13" s="40"/>
      <c r="AG13" s="40"/>
      <c r="AH13" s="44"/>
      <c r="AI13" s="30"/>
      <c r="AJ13" s="67">
        <f t="shared" si="2"/>
        <v>0</v>
      </c>
    </row>
    <row r="14" spans="2:36" s="10" customFormat="1" hidden="1" x14ac:dyDescent="0.2">
      <c r="C14" s="104"/>
      <c r="D14" s="36"/>
      <c r="E14" s="36"/>
      <c r="F14" s="36"/>
      <c r="G14" s="37"/>
      <c r="H14" s="36"/>
      <c r="I14" s="36"/>
      <c r="J14" s="36"/>
      <c r="K14" s="37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8"/>
      <c r="W14" s="36"/>
      <c r="X14" s="36"/>
      <c r="Y14" s="36"/>
      <c r="Z14" s="38"/>
      <c r="AA14" s="36"/>
      <c r="AB14" s="36"/>
      <c r="AC14" s="36"/>
      <c r="AD14" s="36"/>
      <c r="AE14" s="36"/>
      <c r="AF14" s="36"/>
      <c r="AG14" s="36"/>
      <c r="AH14" s="39"/>
      <c r="AI14" s="29"/>
      <c r="AJ14" s="67">
        <f t="shared" si="2"/>
        <v>0</v>
      </c>
    </row>
    <row r="15" spans="2:36" s="10" customFormat="1" ht="16" thickBot="1" x14ac:dyDescent="0.25">
      <c r="C15" s="8" t="s">
        <v>3</v>
      </c>
      <c r="D15" s="50">
        <f t="shared" ref="D15:AH15" si="3">SUM(D7:D14)</f>
        <v>0</v>
      </c>
      <c r="E15" s="50">
        <f t="shared" si="3"/>
        <v>0</v>
      </c>
      <c r="F15" s="50">
        <f t="shared" si="3"/>
        <v>0</v>
      </c>
      <c r="G15" s="51">
        <f t="shared" si="3"/>
        <v>0</v>
      </c>
      <c r="H15" s="50">
        <f t="shared" si="3"/>
        <v>0</v>
      </c>
      <c r="I15" s="50">
        <f t="shared" si="3"/>
        <v>0</v>
      </c>
      <c r="J15" s="50">
        <f t="shared" si="3"/>
        <v>0</v>
      </c>
      <c r="K15" s="51">
        <f t="shared" si="3"/>
        <v>0</v>
      </c>
      <c r="L15" s="50">
        <f t="shared" si="3"/>
        <v>0</v>
      </c>
      <c r="M15" s="50">
        <f t="shared" si="3"/>
        <v>0</v>
      </c>
      <c r="N15" s="50">
        <f t="shared" si="3"/>
        <v>0</v>
      </c>
      <c r="O15" s="50">
        <f t="shared" si="3"/>
        <v>0</v>
      </c>
      <c r="P15" s="50">
        <f t="shared" si="3"/>
        <v>0</v>
      </c>
      <c r="Q15" s="50">
        <f t="shared" si="3"/>
        <v>0</v>
      </c>
      <c r="R15" s="50">
        <f t="shared" si="3"/>
        <v>0</v>
      </c>
      <c r="S15" s="50">
        <f t="shared" si="3"/>
        <v>0</v>
      </c>
      <c r="T15" s="50">
        <f t="shared" si="3"/>
        <v>0</v>
      </c>
      <c r="U15" s="50">
        <f t="shared" si="3"/>
        <v>0</v>
      </c>
      <c r="V15" s="52">
        <f t="shared" si="3"/>
        <v>0</v>
      </c>
      <c r="W15" s="50">
        <f t="shared" si="3"/>
        <v>0</v>
      </c>
      <c r="X15" s="50">
        <f t="shared" si="3"/>
        <v>0</v>
      </c>
      <c r="Y15" s="50">
        <f t="shared" si="3"/>
        <v>0</v>
      </c>
      <c r="Z15" s="52">
        <f t="shared" si="3"/>
        <v>0</v>
      </c>
      <c r="AA15" s="50">
        <f t="shared" si="3"/>
        <v>0</v>
      </c>
      <c r="AB15" s="50">
        <f t="shared" si="3"/>
        <v>0</v>
      </c>
      <c r="AC15" s="50">
        <f t="shared" si="3"/>
        <v>0</v>
      </c>
      <c r="AD15" s="50">
        <f t="shared" si="3"/>
        <v>0</v>
      </c>
      <c r="AE15" s="50">
        <f t="shared" si="3"/>
        <v>0</v>
      </c>
      <c r="AF15" s="50">
        <f t="shared" si="3"/>
        <v>0</v>
      </c>
      <c r="AG15" s="50">
        <f t="shared" si="3"/>
        <v>0</v>
      </c>
      <c r="AH15" s="53">
        <f t="shared" si="3"/>
        <v>0</v>
      </c>
      <c r="AI15" s="31"/>
      <c r="AJ15" s="62">
        <f t="shared" si="2"/>
        <v>0</v>
      </c>
    </row>
    <row r="16" spans="2:36" s="10" customFormat="1" ht="6.75" customHeight="1" x14ac:dyDescent="0.2"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32"/>
      <c r="AJ16" s="63"/>
    </row>
    <row r="17" spans="3:36" x14ac:dyDescent="0.2">
      <c r="C17" s="23" t="s">
        <v>4</v>
      </c>
      <c r="D17" s="127">
        <f>D4</f>
        <v>44896</v>
      </c>
      <c r="E17" s="128">
        <f t="shared" ref="E17:AF17" si="4">E4</f>
        <v>44897</v>
      </c>
      <c r="F17" s="128">
        <f t="shared" si="4"/>
        <v>44898</v>
      </c>
      <c r="G17" s="128">
        <f t="shared" si="4"/>
        <v>44899</v>
      </c>
      <c r="H17" s="128">
        <f t="shared" si="4"/>
        <v>44900</v>
      </c>
      <c r="I17" s="128">
        <f t="shared" si="4"/>
        <v>44901</v>
      </c>
      <c r="J17" s="128">
        <f t="shared" si="4"/>
        <v>44902</v>
      </c>
      <c r="K17" s="128">
        <f t="shared" si="4"/>
        <v>44903</v>
      </c>
      <c r="L17" s="128">
        <f t="shared" si="4"/>
        <v>44904</v>
      </c>
      <c r="M17" s="128">
        <f t="shared" si="4"/>
        <v>44905</v>
      </c>
      <c r="N17" s="128">
        <f t="shared" si="4"/>
        <v>44906</v>
      </c>
      <c r="O17" s="128">
        <f t="shared" si="4"/>
        <v>44907</v>
      </c>
      <c r="P17" s="128">
        <f t="shared" si="4"/>
        <v>44908</v>
      </c>
      <c r="Q17" s="128">
        <f t="shared" si="4"/>
        <v>44909</v>
      </c>
      <c r="R17" s="128">
        <f t="shared" si="4"/>
        <v>44910</v>
      </c>
      <c r="S17" s="128">
        <f t="shared" si="4"/>
        <v>44911</v>
      </c>
      <c r="T17" s="128">
        <f t="shared" si="4"/>
        <v>44912</v>
      </c>
      <c r="U17" s="128">
        <f t="shared" si="4"/>
        <v>44913</v>
      </c>
      <c r="V17" s="128">
        <f t="shared" si="4"/>
        <v>44914</v>
      </c>
      <c r="W17" s="128">
        <f t="shared" si="4"/>
        <v>44915</v>
      </c>
      <c r="X17" s="128">
        <f t="shared" si="4"/>
        <v>44916</v>
      </c>
      <c r="Y17" s="128">
        <f t="shared" si="4"/>
        <v>44917</v>
      </c>
      <c r="Z17" s="128">
        <f t="shared" si="4"/>
        <v>44918</v>
      </c>
      <c r="AA17" s="128">
        <f t="shared" si="4"/>
        <v>44919</v>
      </c>
      <c r="AB17" s="128">
        <f t="shared" si="4"/>
        <v>44920</v>
      </c>
      <c r="AC17" s="128">
        <f t="shared" si="4"/>
        <v>44921</v>
      </c>
      <c r="AD17" s="128">
        <f t="shared" si="4"/>
        <v>44922</v>
      </c>
      <c r="AE17" s="128">
        <f t="shared" si="4"/>
        <v>44923</v>
      </c>
      <c r="AF17" s="128">
        <f t="shared" si="4"/>
        <v>44924</v>
      </c>
      <c r="AG17" s="128">
        <f t="shared" ref="AG17:AH17" si="5">AG4</f>
        <v>44925</v>
      </c>
      <c r="AH17" s="126">
        <f t="shared" si="5"/>
        <v>44926</v>
      </c>
      <c r="AI17" s="15"/>
      <c r="AJ17" s="64" t="s">
        <v>24</v>
      </c>
    </row>
    <row r="18" spans="3:36" x14ac:dyDescent="0.2">
      <c r="C18" s="105"/>
      <c r="D18" s="40"/>
      <c r="E18" s="40"/>
      <c r="F18" s="40"/>
      <c r="G18" s="42"/>
      <c r="H18" s="40"/>
      <c r="I18" s="40"/>
      <c r="J18" s="40"/>
      <c r="K18" s="42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3"/>
      <c r="W18" s="40"/>
      <c r="X18" s="40"/>
      <c r="Y18" s="40"/>
      <c r="Z18" s="43"/>
      <c r="AA18" s="40"/>
      <c r="AB18" s="40"/>
      <c r="AC18" s="40"/>
      <c r="AD18" s="40"/>
      <c r="AE18" s="40"/>
      <c r="AF18" s="40"/>
      <c r="AG18" s="40"/>
      <c r="AH18" s="44"/>
      <c r="AI18" s="33"/>
      <c r="AJ18" s="68">
        <f t="shared" ref="AJ18:AJ40" si="6">SUM(D18:AH18)</f>
        <v>0</v>
      </c>
    </row>
    <row r="19" spans="3:36" x14ac:dyDescent="0.2">
      <c r="C19" s="105"/>
      <c r="D19" s="40"/>
      <c r="E19" s="40"/>
      <c r="F19" s="40"/>
      <c r="G19" s="42"/>
      <c r="H19" s="40"/>
      <c r="I19" s="40"/>
      <c r="J19" s="40"/>
      <c r="K19" s="42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3"/>
      <c r="W19" s="40"/>
      <c r="X19" s="40"/>
      <c r="Y19" s="40"/>
      <c r="Z19" s="43"/>
      <c r="AA19" s="40"/>
      <c r="AB19" s="40"/>
      <c r="AC19" s="40"/>
      <c r="AD19" s="40"/>
      <c r="AE19" s="40"/>
      <c r="AF19" s="40"/>
      <c r="AG19" s="40"/>
      <c r="AH19" s="44"/>
      <c r="AI19" s="33"/>
      <c r="AJ19" s="68">
        <f t="shared" si="6"/>
        <v>0</v>
      </c>
    </row>
    <row r="20" spans="3:36" x14ac:dyDescent="0.2">
      <c r="C20" s="105"/>
      <c r="D20" s="40"/>
      <c r="E20" s="40"/>
      <c r="F20" s="40"/>
      <c r="G20" s="42"/>
      <c r="H20" s="40"/>
      <c r="I20" s="40"/>
      <c r="J20" s="40"/>
      <c r="K20" s="42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3"/>
      <c r="W20" s="40"/>
      <c r="X20" s="40"/>
      <c r="Y20" s="40"/>
      <c r="Z20" s="43"/>
      <c r="AA20" s="40"/>
      <c r="AB20" s="40"/>
      <c r="AC20" s="40"/>
      <c r="AD20" s="40"/>
      <c r="AE20" s="40"/>
      <c r="AF20" s="40"/>
      <c r="AG20" s="40"/>
      <c r="AH20" s="44"/>
      <c r="AI20" s="33"/>
      <c r="AJ20" s="68">
        <f t="shared" si="6"/>
        <v>0</v>
      </c>
    </row>
    <row r="21" spans="3:36" x14ac:dyDescent="0.2">
      <c r="C21" s="105"/>
      <c r="D21" s="40"/>
      <c r="E21" s="40"/>
      <c r="F21" s="40"/>
      <c r="G21" s="42"/>
      <c r="H21" s="40"/>
      <c r="I21" s="40"/>
      <c r="J21" s="40"/>
      <c r="K21" s="42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3"/>
      <c r="W21" s="40"/>
      <c r="X21" s="40"/>
      <c r="Y21" s="40"/>
      <c r="Z21" s="43"/>
      <c r="AA21" s="40"/>
      <c r="AB21" s="40"/>
      <c r="AC21" s="40"/>
      <c r="AD21" s="40"/>
      <c r="AE21" s="40"/>
      <c r="AF21" s="40"/>
      <c r="AG21" s="40"/>
      <c r="AH21" s="44"/>
      <c r="AI21" s="33"/>
      <c r="AJ21" s="68">
        <f t="shared" si="6"/>
        <v>0</v>
      </c>
    </row>
    <row r="22" spans="3:36" x14ac:dyDescent="0.2">
      <c r="C22" s="105"/>
      <c r="D22" s="40"/>
      <c r="E22" s="40"/>
      <c r="F22" s="40"/>
      <c r="G22" s="42"/>
      <c r="H22" s="40"/>
      <c r="I22" s="40"/>
      <c r="J22" s="40"/>
      <c r="K22" s="42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3"/>
      <c r="W22" s="40"/>
      <c r="X22" s="40"/>
      <c r="Y22" s="40"/>
      <c r="Z22" s="43"/>
      <c r="AA22" s="40"/>
      <c r="AB22" s="40"/>
      <c r="AC22" s="40"/>
      <c r="AD22" s="40"/>
      <c r="AE22" s="40"/>
      <c r="AF22" s="40"/>
      <c r="AG22" s="40"/>
      <c r="AH22" s="44"/>
      <c r="AI22" s="33"/>
      <c r="AJ22" s="68">
        <f t="shared" si="6"/>
        <v>0</v>
      </c>
    </row>
    <row r="23" spans="3:36" x14ac:dyDescent="0.2">
      <c r="C23" s="105"/>
      <c r="D23" s="40"/>
      <c r="E23" s="40"/>
      <c r="F23" s="40"/>
      <c r="G23" s="42"/>
      <c r="H23" s="40"/>
      <c r="I23" s="40"/>
      <c r="J23" s="40"/>
      <c r="K23" s="42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3"/>
      <c r="W23" s="40"/>
      <c r="X23" s="40"/>
      <c r="Y23" s="40"/>
      <c r="Z23" s="43"/>
      <c r="AA23" s="40"/>
      <c r="AB23" s="40"/>
      <c r="AC23" s="40"/>
      <c r="AD23" s="40"/>
      <c r="AE23" s="40"/>
      <c r="AF23" s="40"/>
      <c r="AG23" s="40"/>
      <c r="AH23" s="40"/>
      <c r="AI23" s="33"/>
      <c r="AJ23" s="68">
        <f t="shared" si="6"/>
        <v>0</v>
      </c>
    </row>
    <row r="24" spans="3:36" x14ac:dyDescent="0.2">
      <c r="C24" s="105"/>
      <c r="D24" s="40"/>
      <c r="E24" s="40"/>
      <c r="F24" s="40"/>
      <c r="G24" s="42"/>
      <c r="H24" s="40"/>
      <c r="I24" s="40"/>
      <c r="J24" s="40"/>
      <c r="K24" s="42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3"/>
      <c r="W24" s="40"/>
      <c r="X24" s="40"/>
      <c r="Y24" s="40"/>
      <c r="Z24" s="43"/>
      <c r="AA24" s="40"/>
      <c r="AB24" s="40"/>
      <c r="AC24" s="40"/>
      <c r="AD24" s="40"/>
      <c r="AE24" s="40"/>
      <c r="AF24" s="40"/>
      <c r="AG24" s="40"/>
      <c r="AH24" s="40"/>
      <c r="AI24" s="33"/>
      <c r="AJ24" s="68">
        <f t="shared" si="6"/>
        <v>0</v>
      </c>
    </row>
    <row r="25" spans="3:36" x14ac:dyDescent="0.2">
      <c r="C25" s="105"/>
      <c r="D25" s="40"/>
      <c r="E25" s="40"/>
      <c r="F25" s="40"/>
      <c r="G25" s="42"/>
      <c r="H25" s="40"/>
      <c r="I25" s="40"/>
      <c r="J25" s="40"/>
      <c r="K25" s="42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3"/>
      <c r="W25" s="40"/>
      <c r="X25" s="40"/>
      <c r="Y25" s="40"/>
      <c r="Z25" s="43"/>
      <c r="AA25" s="40"/>
      <c r="AB25" s="40"/>
      <c r="AC25" s="40"/>
      <c r="AD25" s="40"/>
      <c r="AE25" s="40"/>
      <c r="AF25" s="40"/>
      <c r="AG25" s="40"/>
      <c r="AH25" s="40"/>
      <c r="AI25" s="33"/>
      <c r="AJ25" s="68">
        <f t="shared" si="6"/>
        <v>0</v>
      </c>
    </row>
    <row r="26" spans="3:36" x14ac:dyDescent="0.2">
      <c r="C26" s="105"/>
      <c r="D26" s="40"/>
      <c r="E26" s="40"/>
      <c r="F26" s="40"/>
      <c r="G26" s="42"/>
      <c r="H26" s="40"/>
      <c r="I26" s="40"/>
      <c r="J26" s="40"/>
      <c r="K26" s="42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3"/>
      <c r="W26" s="40"/>
      <c r="X26" s="40"/>
      <c r="Y26" s="40"/>
      <c r="Z26" s="43"/>
      <c r="AA26" s="40"/>
      <c r="AB26" s="40"/>
      <c r="AC26" s="40"/>
      <c r="AD26" s="40"/>
      <c r="AE26" s="40"/>
      <c r="AF26" s="40"/>
      <c r="AG26" s="40"/>
      <c r="AH26" s="44"/>
      <c r="AI26" s="34"/>
      <c r="AJ26" s="68">
        <f t="shared" si="6"/>
        <v>0</v>
      </c>
    </row>
    <row r="27" spans="3:36" x14ac:dyDescent="0.2">
      <c r="C27" s="105"/>
      <c r="D27" s="40"/>
      <c r="E27" s="40"/>
      <c r="F27" s="40"/>
      <c r="G27" s="42"/>
      <c r="H27" s="40"/>
      <c r="I27" s="40"/>
      <c r="J27" s="40"/>
      <c r="K27" s="42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3"/>
      <c r="W27" s="40"/>
      <c r="X27" s="40"/>
      <c r="Y27" s="40"/>
      <c r="Z27" s="43"/>
      <c r="AA27" s="40"/>
      <c r="AB27" s="40"/>
      <c r="AC27" s="40"/>
      <c r="AD27" s="40"/>
      <c r="AE27" s="40"/>
      <c r="AF27" s="40"/>
      <c r="AG27" s="40"/>
      <c r="AH27" s="44"/>
      <c r="AI27" s="34"/>
      <c r="AJ27" s="68">
        <f t="shared" si="6"/>
        <v>0</v>
      </c>
    </row>
    <row r="28" spans="3:36" x14ac:dyDescent="0.2">
      <c r="C28" s="105"/>
      <c r="D28" s="40"/>
      <c r="E28" s="40"/>
      <c r="F28" s="40"/>
      <c r="G28" s="42"/>
      <c r="H28" s="40"/>
      <c r="I28" s="40"/>
      <c r="J28" s="40"/>
      <c r="K28" s="42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3"/>
      <c r="W28" s="40"/>
      <c r="X28" s="40"/>
      <c r="Y28" s="40"/>
      <c r="Z28" s="43"/>
      <c r="AA28" s="40"/>
      <c r="AB28" s="40"/>
      <c r="AC28" s="40"/>
      <c r="AD28" s="40"/>
      <c r="AE28" s="40"/>
      <c r="AF28" s="40"/>
      <c r="AG28" s="40"/>
      <c r="AH28" s="44"/>
      <c r="AI28" s="33"/>
      <c r="AJ28" s="68">
        <f t="shared" si="6"/>
        <v>0</v>
      </c>
    </row>
    <row r="29" spans="3:36" x14ac:dyDescent="0.2">
      <c r="C29" s="105"/>
      <c r="D29" s="40"/>
      <c r="E29" s="40"/>
      <c r="F29" s="40"/>
      <c r="G29" s="42"/>
      <c r="H29" s="40"/>
      <c r="I29" s="40"/>
      <c r="J29" s="40"/>
      <c r="K29" s="42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3"/>
      <c r="W29" s="40"/>
      <c r="X29" s="40"/>
      <c r="Y29" s="40"/>
      <c r="Z29" s="43"/>
      <c r="AA29" s="40"/>
      <c r="AB29" s="40"/>
      <c r="AC29" s="40"/>
      <c r="AD29" s="40"/>
      <c r="AE29" s="43"/>
      <c r="AF29" s="40"/>
      <c r="AG29" s="40"/>
      <c r="AH29" s="44"/>
      <c r="AI29" s="33"/>
      <c r="AJ29" s="68">
        <f t="shared" si="6"/>
        <v>0</v>
      </c>
    </row>
    <row r="30" spans="3:36" x14ac:dyDescent="0.2">
      <c r="C30" s="105"/>
      <c r="D30" s="40"/>
      <c r="E30" s="40"/>
      <c r="F30" s="40"/>
      <c r="G30" s="42"/>
      <c r="H30" s="40"/>
      <c r="I30" s="40"/>
      <c r="J30" s="40"/>
      <c r="K30" s="42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3"/>
      <c r="W30" s="40"/>
      <c r="X30" s="40"/>
      <c r="Y30" s="40"/>
      <c r="Z30" s="43"/>
      <c r="AA30" s="40"/>
      <c r="AB30" s="40"/>
      <c r="AC30" s="43"/>
      <c r="AD30" s="40"/>
      <c r="AE30" s="43"/>
      <c r="AF30" s="40"/>
      <c r="AG30" s="40"/>
      <c r="AH30" s="44"/>
      <c r="AI30" s="33"/>
      <c r="AJ30" s="68">
        <f t="shared" si="6"/>
        <v>0</v>
      </c>
    </row>
    <row r="31" spans="3:36" x14ac:dyDescent="0.2">
      <c r="C31" s="105"/>
      <c r="D31" s="40"/>
      <c r="E31" s="40"/>
      <c r="F31" s="40"/>
      <c r="G31" s="42"/>
      <c r="H31" s="40"/>
      <c r="I31" s="40"/>
      <c r="J31" s="40"/>
      <c r="K31" s="42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3"/>
      <c r="W31" s="40"/>
      <c r="X31" s="40"/>
      <c r="Y31" s="40"/>
      <c r="Z31" s="43"/>
      <c r="AA31" s="40"/>
      <c r="AB31" s="40"/>
      <c r="AC31" s="40"/>
      <c r="AD31" s="40"/>
      <c r="AE31" s="40"/>
      <c r="AF31" s="40"/>
      <c r="AG31" s="40"/>
      <c r="AH31" s="44"/>
      <c r="AI31" s="33"/>
      <c r="AJ31" s="68">
        <f t="shared" si="6"/>
        <v>0</v>
      </c>
    </row>
    <row r="32" spans="3:36" x14ac:dyDescent="0.2">
      <c r="C32" s="105"/>
      <c r="D32" s="40"/>
      <c r="E32" s="40"/>
      <c r="F32" s="40"/>
      <c r="G32" s="42"/>
      <c r="H32" s="40"/>
      <c r="I32" s="40"/>
      <c r="J32" s="40"/>
      <c r="K32" s="42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3"/>
      <c r="W32" s="40"/>
      <c r="X32" s="40"/>
      <c r="Y32" s="40"/>
      <c r="Z32" s="43"/>
      <c r="AA32" s="40"/>
      <c r="AB32" s="40"/>
      <c r="AC32" s="40"/>
      <c r="AD32" s="40"/>
      <c r="AE32" s="40"/>
      <c r="AF32" s="40"/>
      <c r="AG32" s="40"/>
      <c r="AH32" s="44"/>
      <c r="AI32" s="33"/>
      <c r="AJ32" s="68">
        <f t="shared" si="6"/>
        <v>0</v>
      </c>
    </row>
    <row r="33" spans="3:36" x14ac:dyDescent="0.2">
      <c r="C33" s="105"/>
      <c r="D33" s="40"/>
      <c r="E33" s="40"/>
      <c r="F33" s="40"/>
      <c r="G33" s="42"/>
      <c r="H33" s="40"/>
      <c r="I33" s="40"/>
      <c r="J33" s="40"/>
      <c r="K33" s="42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3"/>
      <c r="W33" s="40"/>
      <c r="X33" s="40"/>
      <c r="Y33" s="40"/>
      <c r="Z33" s="43"/>
      <c r="AA33" s="40"/>
      <c r="AB33" s="40"/>
      <c r="AC33" s="40"/>
      <c r="AD33" s="40"/>
      <c r="AE33" s="40"/>
      <c r="AF33" s="40"/>
      <c r="AG33" s="40"/>
      <c r="AH33" s="44"/>
      <c r="AI33" s="33"/>
      <c r="AJ33" s="68">
        <f t="shared" si="6"/>
        <v>0</v>
      </c>
    </row>
    <row r="34" spans="3:36" x14ac:dyDescent="0.2">
      <c r="C34" s="4"/>
      <c r="D34" s="40"/>
      <c r="E34" s="40"/>
      <c r="F34" s="40"/>
      <c r="G34" s="42"/>
      <c r="H34" s="40"/>
      <c r="I34" s="40"/>
      <c r="J34" s="40"/>
      <c r="K34" s="42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3"/>
      <c r="W34" s="40"/>
      <c r="X34" s="40"/>
      <c r="Y34" s="40"/>
      <c r="Z34" s="43"/>
      <c r="AA34" s="40"/>
      <c r="AB34" s="40"/>
      <c r="AC34" s="40"/>
      <c r="AD34" s="40"/>
      <c r="AE34" s="40"/>
      <c r="AF34" s="40"/>
      <c r="AG34" s="40"/>
      <c r="AH34" s="44"/>
      <c r="AI34" s="33"/>
      <c r="AJ34" s="68">
        <f t="shared" si="6"/>
        <v>0</v>
      </c>
    </row>
    <row r="35" spans="3:36" x14ac:dyDescent="0.2">
      <c r="C35" s="105"/>
      <c r="D35" s="40"/>
      <c r="E35" s="40"/>
      <c r="F35" s="40"/>
      <c r="G35" s="42"/>
      <c r="H35" s="40"/>
      <c r="I35" s="40"/>
      <c r="J35" s="40"/>
      <c r="K35" s="42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3"/>
      <c r="W35" s="40"/>
      <c r="X35" s="40"/>
      <c r="Y35" s="40"/>
      <c r="Z35" s="43"/>
      <c r="AA35" s="40"/>
      <c r="AB35" s="40"/>
      <c r="AC35" s="40"/>
      <c r="AD35" s="40"/>
      <c r="AE35" s="40"/>
      <c r="AF35" s="40"/>
      <c r="AG35" s="40"/>
      <c r="AH35" s="44"/>
      <c r="AI35" s="33"/>
      <c r="AJ35" s="68">
        <f t="shared" si="6"/>
        <v>0</v>
      </c>
    </row>
    <row r="36" spans="3:36" x14ac:dyDescent="0.2">
      <c r="C36" s="105"/>
      <c r="D36" s="40"/>
      <c r="E36" s="40"/>
      <c r="F36" s="40"/>
      <c r="G36" s="42"/>
      <c r="H36" s="40"/>
      <c r="I36" s="40"/>
      <c r="J36" s="40"/>
      <c r="K36" s="42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3"/>
      <c r="W36" s="40"/>
      <c r="X36" s="40"/>
      <c r="Y36" s="40"/>
      <c r="Z36" s="43"/>
      <c r="AA36" s="40"/>
      <c r="AB36" s="40"/>
      <c r="AC36" s="40"/>
      <c r="AD36" s="40"/>
      <c r="AE36" s="40"/>
      <c r="AF36" s="40"/>
      <c r="AG36" s="40"/>
      <c r="AH36" s="44"/>
      <c r="AI36" s="33"/>
      <c r="AJ36" s="68">
        <f t="shared" si="6"/>
        <v>0</v>
      </c>
    </row>
    <row r="37" spans="3:36" x14ac:dyDescent="0.2">
      <c r="C37" s="105"/>
      <c r="D37" s="40"/>
      <c r="E37" s="40"/>
      <c r="F37" s="40"/>
      <c r="G37" s="42"/>
      <c r="H37" s="40"/>
      <c r="I37" s="40"/>
      <c r="J37" s="40"/>
      <c r="K37" s="42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3"/>
      <c r="W37" s="40"/>
      <c r="X37" s="40"/>
      <c r="Y37" s="40"/>
      <c r="Z37" s="43"/>
      <c r="AA37" s="40"/>
      <c r="AB37" s="40"/>
      <c r="AC37" s="40"/>
      <c r="AD37" s="40"/>
      <c r="AE37" s="40"/>
      <c r="AF37" s="40"/>
      <c r="AG37" s="40"/>
      <c r="AH37" s="44"/>
      <c r="AI37" s="33"/>
      <c r="AJ37" s="68">
        <f t="shared" si="6"/>
        <v>0</v>
      </c>
    </row>
    <row r="38" spans="3:36" x14ac:dyDescent="0.2">
      <c r="C38" s="105"/>
      <c r="D38" s="40"/>
      <c r="E38" s="40"/>
      <c r="F38" s="40"/>
      <c r="G38" s="42"/>
      <c r="H38" s="40"/>
      <c r="I38" s="40"/>
      <c r="J38" s="40"/>
      <c r="K38" s="42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3"/>
      <c r="W38" s="40"/>
      <c r="X38" s="40"/>
      <c r="Y38" s="40"/>
      <c r="Z38" s="43"/>
      <c r="AA38" s="40"/>
      <c r="AB38" s="40"/>
      <c r="AC38" s="40"/>
      <c r="AD38" s="40"/>
      <c r="AE38" s="40"/>
      <c r="AF38" s="40"/>
      <c r="AG38" s="40"/>
      <c r="AH38" s="44"/>
      <c r="AI38" s="33"/>
      <c r="AJ38" s="68">
        <f t="shared" si="6"/>
        <v>0</v>
      </c>
    </row>
    <row r="39" spans="3:36" x14ac:dyDescent="0.2">
      <c r="C39" s="105"/>
      <c r="D39" s="40"/>
      <c r="E39" s="40"/>
      <c r="F39" s="40"/>
      <c r="G39" s="42"/>
      <c r="H39" s="40"/>
      <c r="I39" s="40"/>
      <c r="J39" s="40"/>
      <c r="K39" s="42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3"/>
      <c r="W39" s="40"/>
      <c r="X39" s="40"/>
      <c r="Y39" s="40"/>
      <c r="Z39" s="43"/>
      <c r="AA39" s="40"/>
      <c r="AB39" s="40"/>
      <c r="AC39" s="40"/>
      <c r="AD39" s="40"/>
      <c r="AE39" s="40"/>
      <c r="AF39" s="40"/>
      <c r="AG39" s="40"/>
      <c r="AH39" s="44"/>
      <c r="AI39" s="33"/>
      <c r="AJ39" s="68">
        <f t="shared" si="6"/>
        <v>0</v>
      </c>
    </row>
    <row r="40" spans="3:36" x14ac:dyDescent="0.2">
      <c r="C40" s="105"/>
      <c r="D40" s="40"/>
      <c r="E40" s="40"/>
      <c r="F40" s="40"/>
      <c r="G40" s="42"/>
      <c r="H40" s="40"/>
      <c r="I40" s="40"/>
      <c r="J40" s="40"/>
      <c r="K40" s="42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2"/>
      <c r="W40" s="40"/>
      <c r="X40" s="40"/>
      <c r="Y40" s="40"/>
      <c r="Z40" s="43"/>
      <c r="AA40" s="40"/>
      <c r="AB40" s="40"/>
      <c r="AC40" s="40"/>
      <c r="AD40" s="40"/>
      <c r="AE40" s="40"/>
      <c r="AF40" s="40"/>
      <c r="AG40" s="40"/>
      <c r="AH40" s="44"/>
      <c r="AI40" s="33"/>
      <c r="AJ40" s="68">
        <f t="shared" si="6"/>
        <v>0</v>
      </c>
    </row>
    <row r="41" spans="3:36" x14ac:dyDescent="0.2">
      <c r="C41" s="105"/>
      <c r="D41" s="40"/>
      <c r="E41" s="40"/>
      <c r="F41" s="40"/>
      <c r="G41" s="42"/>
      <c r="H41" s="40"/>
      <c r="I41" s="40"/>
      <c r="J41" s="40"/>
      <c r="K41" s="42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3"/>
      <c r="W41" s="40"/>
      <c r="X41" s="40"/>
      <c r="Y41" s="40"/>
      <c r="Z41" s="43"/>
      <c r="AA41" s="40"/>
      <c r="AB41" s="40"/>
      <c r="AC41" s="40"/>
      <c r="AD41" s="40"/>
      <c r="AE41" s="40"/>
      <c r="AF41" s="40"/>
      <c r="AG41" s="40"/>
      <c r="AH41" s="44"/>
      <c r="AI41" s="33"/>
      <c r="AJ41" s="68">
        <f t="shared" ref="AJ41:AJ73" si="7">SUM(D41:AH41)</f>
        <v>0</v>
      </c>
    </row>
    <row r="42" spans="3:36" x14ac:dyDescent="0.2">
      <c r="C42" s="105"/>
      <c r="D42" s="40"/>
      <c r="E42" s="40"/>
      <c r="F42" s="40"/>
      <c r="G42" s="42"/>
      <c r="H42" s="40"/>
      <c r="I42" s="40"/>
      <c r="J42" s="40"/>
      <c r="K42" s="42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3"/>
      <c r="W42" s="40"/>
      <c r="X42" s="40"/>
      <c r="Y42" s="40"/>
      <c r="Z42" s="43"/>
      <c r="AA42" s="40"/>
      <c r="AB42" s="40"/>
      <c r="AC42" s="40"/>
      <c r="AD42" s="40"/>
      <c r="AE42" s="40"/>
      <c r="AF42" s="40"/>
      <c r="AG42" s="40"/>
      <c r="AH42" s="44"/>
      <c r="AI42" s="33"/>
      <c r="AJ42" s="68">
        <f t="shared" si="7"/>
        <v>0</v>
      </c>
    </row>
    <row r="43" spans="3:36" x14ac:dyDescent="0.2">
      <c r="C43" s="105"/>
      <c r="D43" s="40"/>
      <c r="E43" s="40"/>
      <c r="F43" s="40"/>
      <c r="G43" s="42"/>
      <c r="H43" s="40"/>
      <c r="I43" s="40"/>
      <c r="J43" s="40"/>
      <c r="K43" s="42"/>
      <c r="L43" s="40"/>
      <c r="M43" s="121"/>
      <c r="N43" s="40"/>
      <c r="O43" s="40"/>
      <c r="P43" s="40"/>
      <c r="Q43" s="40"/>
      <c r="R43" s="40"/>
      <c r="S43" s="40"/>
      <c r="T43" s="40"/>
      <c r="U43" s="40"/>
      <c r="V43" s="43"/>
      <c r="W43" s="40"/>
      <c r="X43" s="40"/>
      <c r="Y43" s="40"/>
      <c r="Z43" s="43"/>
      <c r="AA43" s="40"/>
      <c r="AB43" s="40"/>
      <c r="AC43" s="40"/>
      <c r="AD43" s="40"/>
      <c r="AE43" s="40"/>
      <c r="AF43" s="40"/>
      <c r="AG43" s="40"/>
      <c r="AH43" s="44"/>
      <c r="AI43" s="33"/>
      <c r="AJ43" s="68">
        <f t="shared" si="7"/>
        <v>0</v>
      </c>
    </row>
    <row r="44" spans="3:36" x14ac:dyDescent="0.2">
      <c r="C44" s="105"/>
      <c r="D44" s="40"/>
      <c r="E44" s="40"/>
      <c r="F44" s="40"/>
      <c r="G44" s="42"/>
      <c r="H44" s="40"/>
      <c r="I44" s="40"/>
      <c r="J44" s="40"/>
      <c r="K44" s="42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3"/>
      <c r="W44" s="40"/>
      <c r="X44" s="40"/>
      <c r="Y44" s="40"/>
      <c r="Z44" s="43"/>
      <c r="AA44" s="40"/>
      <c r="AB44" s="40"/>
      <c r="AC44" s="40"/>
      <c r="AD44" s="40"/>
      <c r="AE44" s="40"/>
      <c r="AF44" s="40"/>
      <c r="AG44" s="40"/>
      <c r="AH44" s="44"/>
      <c r="AI44" s="33"/>
      <c r="AJ44" s="68">
        <f t="shared" si="7"/>
        <v>0</v>
      </c>
    </row>
    <row r="45" spans="3:36" x14ac:dyDescent="0.2">
      <c r="C45" s="105"/>
      <c r="D45" s="40"/>
      <c r="E45" s="40"/>
      <c r="F45" s="40"/>
      <c r="G45" s="42"/>
      <c r="H45" s="40"/>
      <c r="I45" s="40"/>
      <c r="J45" s="40"/>
      <c r="K45" s="42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3"/>
      <c r="W45" s="40"/>
      <c r="X45" s="40"/>
      <c r="Y45" s="40"/>
      <c r="Z45" s="43"/>
      <c r="AA45" s="40"/>
      <c r="AB45" s="40"/>
      <c r="AC45" s="40"/>
      <c r="AD45" s="40"/>
      <c r="AE45" s="40"/>
      <c r="AF45" s="40"/>
      <c r="AG45" s="40"/>
      <c r="AH45" s="44"/>
      <c r="AI45" s="34"/>
      <c r="AJ45" s="68">
        <f t="shared" si="7"/>
        <v>0</v>
      </c>
    </row>
    <row r="46" spans="3:36" x14ac:dyDescent="0.2">
      <c r="C46" s="105"/>
      <c r="D46" s="40"/>
      <c r="E46" s="40"/>
      <c r="F46" s="40"/>
      <c r="G46" s="42"/>
      <c r="H46" s="40"/>
      <c r="I46" s="40"/>
      <c r="J46" s="40"/>
      <c r="K46" s="42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3"/>
      <c r="W46" s="40"/>
      <c r="X46" s="40"/>
      <c r="Y46" s="40"/>
      <c r="Z46" s="43"/>
      <c r="AA46" s="40"/>
      <c r="AB46" s="40"/>
      <c r="AC46" s="40"/>
      <c r="AD46" s="40"/>
      <c r="AE46" s="40"/>
      <c r="AF46" s="40"/>
      <c r="AG46" s="40"/>
      <c r="AH46" s="44"/>
      <c r="AI46" s="34"/>
      <c r="AJ46" s="68">
        <f t="shared" si="7"/>
        <v>0</v>
      </c>
    </row>
    <row r="47" spans="3:36" x14ac:dyDescent="0.2">
      <c r="C47" s="105"/>
      <c r="D47" s="40"/>
      <c r="E47" s="40"/>
      <c r="F47" s="40"/>
      <c r="G47" s="42"/>
      <c r="H47" s="40"/>
      <c r="I47" s="40"/>
      <c r="J47" s="40"/>
      <c r="K47" s="42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3"/>
      <c r="W47" s="40"/>
      <c r="X47" s="40"/>
      <c r="Y47" s="40"/>
      <c r="Z47" s="43"/>
      <c r="AA47" s="40"/>
      <c r="AB47" s="40"/>
      <c r="AC47" s="40"/>
      <c r="AD47" s="40"/>
      <c r="AE47" s="40"/>
      <c r="AF47" s="40"/>
      <c r="AG47" s="40"/>
      <c r="AH47" s="44"/>
      <c r="AI47" s="34"/>
      <c r="AJ47" s="68">
        <f t="shared" si="7"/>
        <v>0</v>
      </c>
    </row>
    <row r="48" spans="3:36" x14ac:dyDescent="0.2">
      <c r="C48" s="105"/>
      <c r="D48" s="40"/>
      <c r="E48" s="124"/>
      <c r="F48" s="123"/>
      <c r="G48" s="42"/>
      <c r="H48" s="40"/>
      <c r="I48" s="40"/>
      <c r="J48" s="40"/>
      <c r="K48" s="42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3"/>
      <c r="W48" s="40"/>
      <c r="X48" s="40"/>
      <c r="Y48" s="40"/>
      <c r="Z48" s="43"/>
      <c r="AA48" s="40"/>
      <c r="AB48" s="40"/>
      <c r="AC48" s="40"/>
      <c r="AD48" s="40"/>
      <c r="AE48" s="40"/>
      <c r="AF48" s="40"/>
      <c r="AG48" s="40"/>
      <c r="AH48" s="44"/>
      <c r="AI48" s="33"/>
      <c r="AJ48" s="68">
        <f>SUM(D48:AH48)</f>
        <v>0</v>
      </c>
    </row>
    <row r="49" spans="3:36" x14ac:dyDescent="0.2">
      <c r="C49" s="105"/>
      <c r="D49" s="40"/>
      <c r="E49" s="40"/>
      <c r="F49" s="40"/>
      <c r="G49" s="42"/>
      <c r="H49" s="40"/>
      <c r="I49" s="40"/>
      <c r="J49" s="40"/>
      <c r="K49" s="42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3"/>
      <c r="W49" s="40"/>
      <c r="X49" s="40"/>
      <c r="Y49" s="40"/>
      <c r="Z49" s="43"/>
      <c r="AA49" s="40"/>
      <c r="AB49" s="40"/>
      <c r="AC49" s="40"/>
      <c r="AD49" s="40"/>
      <c r="AE49" s="43"/>
      <c r="AF49" s="40"/>
      <c r="AG49" s="40"/>
      <c r="AH49" s="44"/>
      <c r="AI49" s="33"/>
      <c r="AJ49" s="68">
        <f t="shared" si="7"/>
        <v>0</v>
      </c>
    </row>
    <row r="50" spans="3:36" x14ac:dyDescent="0.2">
      <c r="C50" s="105"/>
      <c r="D50" s="40"/>
      <c r="E50" s="40"/>
      <c r="F50" s="40"/>
      <c r="G50" s="42"/>
      <c r="H50" s="40"/>
      <c r="I50" s="40"/>
      <c r="J50" s="40"/>
      <c r="K50" s="42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3"/>
      <c r="W50" s="40"/>
      <c r="X50" s="40"/>
      <c r="Y50" s="40"/>
      <c r="Z50" s="43"/>
      <c r="AA50" s="40"/>
      <c r="AB50" s="40"/>
      <c r="AC50" s="40"/>
      <c r="AD50" s="40"/>
      <c r="AE50" s="40"/>
      <c r="AF50" s="40"/>
      <c r="AG50" s="40"/>
      <c r="AH50" s="44"/>
      <c r="AI50" s="33"/>
      <c r="AJ50" s="68">
        <f t="shared" si="7"/>
        <v>0</v>
      </c>
    </row>
    <row r="51" spans="3:36" x14ac:dyDescent="0.2">
      <c r="C51" s="105"/>
      <c r="D51" s="40"/>
      <c r="E51" s="40"/>
      <c r="F51" s="40"/>
      <c r="G51" s="42"/>
      <c r="H51" s="40"/>
      <c r="I51" s="40"/>
      <c r="J51" s="40"/>
      <c r="K51" s="42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3"/>
      <c r="W51" s="40"/>
      <c r="X51" s="40"/>
      <c r="Y51" s="40"/>
      <c r="Z51" s="43"/>
      <c r="AA51" s="40"/>
      <c r="AB51" s="40"/>
      <c r="AC51" s="40"/>
      <c r="AD51" s="40"/>
      <c r="AE51" s="40"/>
      <c r="AF51" s="40"/>
      <c r="AG51" s="40"/>
      <c r="AH51" s="44"/>
      <c r="AI51" s="33"/>
      <c r="AJ51" s="68">
        <f t="shared" si="7"/>
        <v>0</v>
      </c>
    </row>
    <row r="52" spans="3:36" x14ac:dyDescent="0.2">
      <c r="C52" s="105"/>
      <c r="D52" s="40"/>
      <c r="E52" s="40"/>
      <c r="F52" s="40"/>
      <c r="G52" s="42"/>
      <c r="H52" s="40"/>
      <c r="I52" s="40"/>
      <c r="J52" s="40"/>
      <c r="K52" s="42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3"/>
      <c r="W52" s="40"/>
      <c r="X52" s="40"/>
      <c r="Y52" s="40"/>
      <c r="Z52" s="43"/>
      <c r="AA52" s="40"/>
      <c r="AB52" s="40"/>
      <c r="AC52" s="40"/>
      <c r="AD52" s="40"/>
      <c r="AE52" s="40"/>
      <c r="AF52" s="40"/>
      <c r="AG52" s="40"/>
      <c r="AH52" s="44"/>
      <c r="AI52" s="33"/>
      <c r="AJ52" s="68">
        <f t="shared" si="7"/>
        <v>0</v>
      </c>
    </row>
    <row r="53" spans="3:36" x14ac:dyDescent="0.2">
      <c r="C53" s="105"/>
      <c r="D53" s="40"/>
      <c r="E53" s="40"/>
      <c r="F53" s="40"/>
      <c r="G53" s="42"/>
      <c r="H53" s="40"/>
      <c r="I53" s="40"/>
      <c r="J53" s="40"/>
      <c r="K53" s="42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3"/>
      <c r="W53" s="40"/>
      <c r="X53" s="40"/>
      <c r="Y53" s="40"/>
      <c r="Z53" s="43"/>
      <c r="AA53" s="40"/>
      <c r="AB53" s="40"/>
      <c r="AC53" s="40"/>
      <c r="AD53" s="40"/>
      <c r="AE53" s="40"/>
      <c r="AF53" s="40"/>
      <c r="AG53" s="40"/>
      <c r="AH53" s="44"/>
      <c r="AI53" s="33"/>
      <c r="AJ53" s="68">
        <f t="shared" si="7"/>
        <v>0</v>
      </c>
    </row>
    <row r="54" spans="3:36" x14ac:dyDescent="0.2">
      <c r="C54" s="105"/>
      <c r="D54" s="40"/>
      <c r="E54" s="40"/>
      <c r="F54" s="40"/>
      <c r="G54" s="42"/>
      <c r="H54" s="40"/>
      <c r="I54" s="40"/>
      <c r="J54" s="40"/>
      <c r="K54" s="42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3"/>
      <c r="W54" s="40"/>
      <c r="X54" s="40"/>
      <c r="Y54" s="40"/>
      <c r="Z54" s="43"/>
      <c r="AA54" s="40"/>
      <c r="AB54" s="40"/>
      <c r="AC54" s="40"/>
      <c r="AD54" s="40"/>
      <c r="AE54" s="40"/>
      <c r="AF54" s="40"/>
      <c r="AG54" s="40"/>
      <c r="AH54" s="44"/>
      <c r="AI54" s="33"/>
      <c r="AJ54" s="68">
        <f t="shared" si="7"/>
        <v>0</v>
      </c>
    </row>
    <row r="55" spans="3:36" x14ac:dyDescent="0.2">
      <c r="C55" s="105"/>
      <c r="D55" s="40"/>
      <c r="E55" s="40"/>
      <c r="F55" s="40"/>
      <c r="G55" s="42"/>
      <c r="H55" s="40"/>
      <c r="I55" s="40"/>
      <c r="J55" s="40"/>
      <c r="K55" s="42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3"/>
      <c r="W55" s="40"/>
      <c r="X55" s="40"/>
      <c r="Y55" s="40"/>
      <c r="Z55" s="43"/>
      <c r="AA55" s="40"/>
      <c r="AB55" s="40"/>
      <c r="AC55" s="40"/>
      <c r="AD55" s="40"/>
      <c r="AE55" s="40"/>
      <c r="AF55" s="40"/>
      <c r="AG55" s="40"/>
      <c r="AH55" s="44"/>
      <c r="AI55" s="33"/>
      <c r="AJ55" s="68">
        <f t="shared" si="7"/>
        <v>0</v>
      </c>
    </row>
    <row r="56" spans="3:36" x14ac:dyDescent="0.2">
      <c r="C56" s="105"/>
      <c r="D56" s="40"/>
      <c r="E56" s="40"/>
      <c r="F56" s="40"/>
      <c r="G56" s="42"/>
      <c r="H56" s="40"/>
      <c r="I56" s="40"/>
      <c r="J56" s="40"/>
      <c r="K56" s="42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3"/>
      <c r="W56" s="40"/>
      <c r="X56" s="40"/>
      <c r="Y56" s="40"/>
      <c r="Z56" s="43"/>
      <c r="AA56" s="40"/>
      <c r="AB56" s="40"/>
      <c r="AC56" s="40"/>
      <c r="AD56" s="40"/>
      <c r="AE56" s="40"/>
      <c r="AF56" s="40"/>
      <c r="AG56" s="40"/>
      <c r="AH56" s="44"/>
      <c r="AI56" s="34"/>
      <c r="AJ56" s="68">
        <f t="shared" si="7"/>
        <v>0</v>
      </c>
    </row>
    <row r="57" spans="3:36" x14ac:dyDescent="0.2">
      <c r="C57" s="105"/>
      <c r="D57" s="40"/>
      <c r="E57" s="40"/>
      <c r="F57" s="40"/>
      <c r="G57" s="42"/>
      <c r="H57" s="40"/>
      <c r="I57" s="40"/>
      <c r="J57" s="40"/>
      <c r="K57" s="42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3"/>
      <c r="W57" s="40"/>
      <c r="X57" s="40"/>
      <c r="Y57" s="40"/>
      <c r="Z57" s="43"/>
      <c r="AA57" s="40"/>
      <c r="AB57" s="40"/>
      <c r="AC57" s="40"/>
      <c r="AD57" s="40"/>
      <c r="AE57" s="40"/>
      <c r="AF57" s="40"/>
      <c r="AG57" s="40"/>
      <c r="AH57" s="44"/>
      <c r="AI57" s="34"/>
      <c r="AJ57" s="68">
        <f t="shared" si="7"/>
        <v>0</v>
      </c>
    </row>
    <row r="58" spans="3:36" x14ac:dyDescent="0.2">
      <c r="C58" s="105"/>
      <c r="D58" s="40"/>
      <c r="E58" s="40"/>
      <c r="F58" s="40"/>
      <c r="G58" s="42"/>
      <c r="H58" s="40"/>
      <c r="I58" s="40"/>
      <c r="J58" s="40"/>
      <c r="K58" s="42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3"/>
      <c r="W58" s="40"/>
      <c r="X58" s="40"/>
      <c r="Y58" s="40"/>
      <c r="Z58" s="43"/>
      <c r="AA58" s="40"/>
      <c r="AB58" s="40"/>
      <c r="AC58" s="40"/>
      <c r="AD58" s="40"/>
      <c r="AE58" s="40"/>
      <c r="AF58" s="40"/>
      <c r="AG58" s="40"/>
      <c r="AH58" s="44"/>
      <c r="AI58" s="34"/>
      <c r="AJ58" s="68">
        <f t="shared" si="7"/>
        <v>0</v>
      </c>
    </row>
    <row r="59" spans="3:36" x14ac:dyDescent="0.2">
      <c r="C59" s="105"/>
      <c r="D59" s="40"/>
      <c r="E59" s="40"/>
      <c r="F59" s="40"/>
      <c r="G59" s="42"/>
      <c r="H59" s="40"/>
      <c r="I59" s="40"/>
      <c r="J59" s="40"/>
      <c r="K59" s="42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3"/>
      <c r="W59" s="40"/>
      <c r="X59" s="40"/>
      <c r="Y59" s="40"/>
      <c r="Z59" s="43"/>
      <c r="AA59" s="40"/>
      <c r="AB59" s="40"/>
      <c r="AC59" s="40"/>
      <c r="AD59" s="40"/>
      <c r="AE59" s="40"/>
      <c r="AF59" s="40"/>
      <c r="AG59" s="40"/>
      <c r="AH59" s="44"/>
      <c r="AI59" s="33"/>
      <c r="AJ59" s="68">
        <f t="shared" si="7"/>
        <v>0</v>
      </c>
    </row>
    <row r="60" spans="3:36" x14ac:dyDescent="0.2">
      <c r="C60" s="105"/>
      <c r="D60" s="40"/>
      <c r="E60" s="40"/>
      <c r="F60" s="40"/>
      <c r="G60" s="42"/>
      <c r="H60" s="40"/>
      <c r="I60" s="40"/>
      <c r="J60" s="40"/>
      <c r="K60" s="42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3"/>
      <c r="W60" s="40"/>
      <c r="X60" s="40"/>
      <c r="Y60" s="40"/>
      <c r="Z60" s="43"/>
      <c r="AA60" s="40"/>
      <c r="AB60" s="40"/>
      <c r="AC60" s="40"/>
      <c r="AD60" s="40"/>
      <c r="AE60" s="40"/>
      <c r="AF60" s="40"/>
      <c r="AG60" s="40"/>
      <c r="AH60" s="44"/>
      <c r="AI60" s="33"/>
      <c r="AJ60" s="68">
        <f t="shared" si="7"/>
        <v>0</v>
      </c>
    </row>
    <row r="61" spans="3:36" x14ac:dyDescent="0.2">
      <c r="C61" s="105"/>
      <c r="D61" s="40"/>
      <c r="E61" s="40"/>
      <c r="F61" s="40"/>
      <c r="G61" s="42"/>
      <c r="H61" s="40"/>
      <c r="I61" s="40"/>
      <c r="J61" s="40"/>
      <c r="K61" s="42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3"/>
      <c r="W61" s="40"/>
      <c r="X61" s="40"/>
      <c r="Y61" s="40"/>
      <c r="Z61" s="43"/>
      <c r="AA61" s="40"/>
      <c r="AB61" s="40"/>
      <c r="AC61" s="40"/>
      <c r="AD61" s="40"/>
      <c r="AE61" s="40"/>
      <c r="AF61" s="40"/>
      <c r="AG61" s="40"/>
      <c r="AH61" s="44"/>
      <c r="AI61" s="33"/>
      <c r="AJ61" s="68">
        <f t="shared" si="7"/>
        <v>0</v>
      </c>
    </row>
    <row r="62" spans="3:36" x14ac:dyDescent="0.2">
      <c r="C62" s="105"/>
      <c r="D62" s="40"/>
      <c r="E62" s="40"/>
      <c r="F62" s="40"/>
      <c r="G62" s="42"/>
      <c r="H62" s="40"/>
      <c r="I62" s="40"/>
      <c r="J62" s="40"/>
      <c r="K62" s="42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3"/>
      <c r="W62" s="40"/>
      <c r="X62" s="40"/>
      <c r="Y62" s="40"/>
      <c r="Z62" s="43"/>
      <c r="AA62" s="40"/>
      <c r="AB62" s="40"/>
      <c r="AC62" s="40"/>
      <c r="AD62" s="40"/>
      <c r="AE62" s="40"/>
      <c r="AF62" s="40"/>
      <c r="AG62" s="40"/>
      <c r="AH62" s="44"/>
      <c r="AI62" s="33"/>
      <c r="AJ62" s="68">
        <f t="shared" si="7"/>
        <v>0</v>
      </c>
    </row>
    <row r="63" spans="3:36" x14ac:dyDescent="0.2">
      <c r="C63" s="105"/>
      <c r="D63" s="40"/>
      <c r="E63" s="40"/>
      <c r="F63" s="40"/>
      <c r="G63" s="42"/>
      <c r="H63" s="40"/>
      <c r="I63" s="40"/>
      <c r="J63" s="40"/>
      <c r="K63" s="42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3"/>
      <c r="W63" s="40"/>
      <c r="X63" s="40"/>
      <c r="Y63" s="40"/>
      <c r="Z63" s="43"/>
      <c r="AA63" s="40"/>
      <c r="AB63" s="40"/>
      <c r="AC63" s="40"/>
      <c r="AD63" s="40"/>
      <c r="AE63" s="40"/>
      <c r="AF63" s="40"/>
      <c r="AG63" s="40"/>
      <c r="AH63" s="44"/>
      <c r="AI63" s="33"/>
      <c r="AJ63" s="68">
        <f t="shared" ref="AJ63" si="8">SUM(D63:AH63)</f>
        <v>0</v>
      </c>
    </row>
    <row r="64" spans="3:36" x14ac:dyDescent="0.2">
      <c r="C64" s="105"/>
      <c r="D64" s="40"/>
      <c r="E64" s="40"/>
      <c r="F64" s="40"/>
      <c r="G64" s="42"/>
      <c r="H64" s="40"/>
      <c r="I64" s="40"/>
      <c r="J64" s="40"/>
      <c r="K64" s="42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3"/>
      <c r="W64" s="40"/>
      <c r="X64" s="40"/>
      <c r="Y64" s="40"/>
      <c r="Z64" s="43"/>
      <c r="AA64" s="40"/>
      <c r="AB64" s="40"/>
      <c r="AC64" s="40"/>
      <c r="AD64" s="40"/>
      <c r="AE64" s="40"/>
      <c r="AF64" s="40"/>
      <c r="AG64" s="40"/>
      <c r="AH64" s="44"/>
      <c r="AI64" s="33"/>
      <c r="AJ64" s="68">
        <f t="shared" si="7"/>
        <v>0</v>
      </c>
    </row>
    <row r="65" spans="3:37" x14ac:dyDescent="0.2">
      <c r="C65" s="105"/>
      <c r="D65" s="40"/>
      <c r="E65" s="40"/>
      <c r="F65" s="40"/>
      <c r="G65" s="42"/>
      <c r="H65" s="40"/>
      <c r="I65" s="40"/>
      <c r="J65" s="40"/>
      <c r="K65" s="42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3"/>
      <c r="W65" s="40"/>
      <c r="X65" s="40"/>
      <c r="Y65" s="40"/>
      <c r="Z65" s="43"/>
      <c r="AA65" s="40"/>
      <c r="AB65" s="40"/>
      <c r="AC65" s="40"/>
      <c r="AD65" s="40"/>
      <c r="AE65" s="40"/>
      <c r="AF65" s="40"/>
      <c r="AG65" s="40"/>
      <c r="AH65" s="44"/>
      <c r="AI65" s="33"/>
      <c r="AJ65" s="68">
        <f t="shared" ref="AJ65" si="9">SUM(D65:AH65)</f>
        <v>0</v>
      </c>
    </row>
    <row r="66" spans="3:37" x14ac:dyDescent="0.2">
      <c r="C66" s="105"/>
      <c r="D66" s="40"/>
      <c r="E66" s="40"/>
      <c r="F66" s="40"/>
      <c r="G66" s="42"/>
      <c r="H66" s="40"/>
      <c r="I66" s="40"/>
      <c r="J66" s="40"/>
      <c r="K66" s="42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3"/>
      <c r="W66" s="40"/>
      <c r="X66" s="40"/>
      <c r="Y66" s="40"/>
      <c r="Z66" s="43"/>
      <c r="AA66" s="40"/>
      <c r="AB66" s="40"/>
      <c r="AC66" s="40"/>
      <c r="AD66" s="40"/>
      <c r="AE66" s="40"/>
      <c r="AF66" s="40"/>
      <c r="AG66" s="40"/>
      <c r="AH66" s="44"/>
      <c r="AI66" s="33"/>
      <c r="AJ66" s="68">
        <f t="shared" si="7"/>
        <v>0</v>
      </c>
    </row>
    <row r="67" spans="3:37" x14ac:dyDescent="0.2">
      <c r="C67" s="105"/>
      <c r="D67" s="40"/>
      <c r="E67" s="40"/>
      <c r="F67" s="40"/>
      <c r="G67" s="42"/>
      <c r="H67" s="40"/>
      <c r="I67" s="40"/>
      <c r="J67" s="40"/>
      <c r="K67" s="42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3"/>
      <c r="W67" s="40"/>
      <c r="X67" s="40"/>
      <c r="Y67" s="40"/>
      <c r="Z67" s="43"/>
      <c r="AA67" s="40"/>
      <c r="AB67" s="40"/>
      <c r="AC67" s="40"/>
      <c r="AD67" s="40"/>
      <c r="AE67" s="40"/>
      <c r="AF67" s="40"/>
      <c r="AG67" s="40"/>
      <c r="AH67" s="44"/>
      <c r="AI67" s="33"/>
      <c r="AJ67" s="68">
        <f t="shared" ref="AJ67" si="10">SUM(D67:AH67)</f>
        <v>0</v>
      </c>
    </row>
    <row r="68" spans="3:37" x14ac:dyDescent="0.2">
      <c r="C68" s="105"/>
      <c r="D68" s="40"/>
      <c r="E68" s="40"/>
      <c r="F68" s="40"/>
      <c r="G68" s="42"/>
      <c r="H68" s="40"/>
      <c r="I68" s="40"/>
      <c r="J68" s="40"/>
      <c r="K68" s="42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3"/>
      <c r="W68" s="40"/>
      <c r="X68" s="40"/>
      <c r="Y68" s="40"/>
      <c r="Z68" s="43"/>
      <c r="AA68" s="40"/>
      <c r="AB68" s="40"/>
      <c r="AC68" s="40"/>
      <c r="AD68" s="40"/>
      <c r="AE68" s="40"/>
      <c r="AF68" s="40"/>
      <c r="AG68" s="40"/>
      <c r="AH68" s="44"/>
      <c r="AI68" s="33"/>
      <c r="AJ68" s="68">
        <f t="shared" si="7"/>
        <v>0</v>
      </c>
    </row>
    <row r="69" spans="3:37" x14ac:dyDescent="0.2">
      <c r="C69" s="105"/>
      <c r="D69" s="40"/>
      <c r="E69" s="40"/>
      <c r="F69" s="40"/>
      <c r="G69" s="42"/>
      <c r="H69" s="40"/>
      <c r="I69" s="40"/>
      <c r="J69" s="40"/>
      <c r="K69" s="42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3"/>
      <c r="W69" s="40"/>
      <c r="X69" s="40"/>
      <c r="Y69" s="40"/>
      <c r="Z69" s="43"/>
      <c r="AA69" s="40"/>
      <c r="AB69" s="40"/>
      <c r="AC69" s="40"/>
      <c r="AD69" s="40"/>
      <c r="AE69" s="40"/>
      <c r="AF69" s="40"/>
      <c r="AG69" s="40"/>
      <c r="AH69" s="44"/>
      <c r="AI69" s="33"/>
      <c r="AJ69" s="68">
        <f t="shared" ref="AJ69" si="11">SUM(D69:AH69)</f>
        <v>0</v>
      </c>
    </row>
    <row r="70" spans="3:37" x14ac:dyDescent="0.2">
      <c r="C70" s="105"/>
      <c r="D70" s="40"/>
      <c r="E70" s="40"/>
      <c r="F70" s="40"/>
      <c r="G70" s="42"/>
      <c r="H70" s="40"/>
      <c r="I70" s="40"/>
      <c r="J70" s="40"/>
      <c r="K70" s="42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3"/>
      <c r="W70" s="40"/>
      <c r="X70" s="40"/>
      <c r="Y70" s="40"/>
      <c r="Z70" s="43"/>
      <c r="AA70" s="40"/>
      <c r="AB70" s="40"/>
      <c r="AC70" s="40"/>
      <c r="AD70" s="40"/>
      <c r="AE70" s="40"/>
      <c r="AF70" s="40"/>
      <c r="AG70" s="40"/>
      <c r="AH70" s="44"/>
      <c r="AI70" s="33"/>
      <c r="AJ70" s="68">
        <f t="shared" si="7"/>
        <v>0</v>
      </c>
    </row>
    <row r="71" spans="3:37" x14ac:dyDescent="0.2">
      <c r="C71" s="105"/>
      <c r="D71" s="40"/>
      <c r="E71" s="40"/>
      <c r="F71" s="40"/>
      <c r="G71" s="42"/>
      <c r="H71" s="40"/>
      <c r="I71" s="40"/>
      <c r="J71" s="40"/>
      <c r="K71" s="42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3"/>
      <c r="W71" s="40"/>
      <c r="X71" s="40"/>
      <c r="Y71" s="40"/>
      <c r="Z71" s="43"/>
      <c r="AA71" s="40"/>
      <c r="AB71" s="40"/>
      <c r="AC71" s="40"/>
      <c r="AD71" s="40"/>
      <c r="AE71" s="40"/>
      <c r="AF71" s="40"/>
      <c r="AG71" s="40"/>
      <c r="AH71" s="44"/>
      <c r="AI71" s="33"/>
      <c r="AJ71" s="68">
        <f t="shared" ref="AJ71" si="12">SUM(D71:AH71)</f>
        <v>0</v>
      </c>
    </row>
    <row r="72" spans="3:37" x14ac:dyDescent="0.2">
      <c r="C72" s="105"/>
      <c r="D72" s="40"/>
      <c r="E72" s="40"/>
      <c r="F72" s="40"/>
      <c r="G72" s="42"/>
      <c r="H72" s="40"/>
      <c r="I72" s="40"/>
      <c r="J72" s="40"/>
      <c r="K72" s="42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3"/>
      <c r="W72" s="40"/>
      <c r="X72" s="40"/>
      <c r="Y72" s="40"/>
      <c r="Z72" s="43"/>
      <c r="AA72" s="40"/>
      <c r="AB72" s="40"/>
      <c r="AC72" s="40"/>
      <c r="AD72" s="40"/>
      <c r="AE72" s="40"/>
      <c r="AF72" s="40"/>
      <c r="AG72" s="40"/>
      <c r="AH72" s="44"/>
      <c r="AI72" s="33"/>
      <c r="AJ72" s="68">
        <f t="shared" si="7"/>
        <v>0</v>
      </c>
    </row>
    <row r="73" spans="3:37" x14ac:dyDescent="0.2">
      <c r="C73" s="105"/>
      <c r="D73" s="40"/>
      <c r="E73" s="40"/>
      <c r="F73" s="40"/>
      <c r="G73" s="42"/>
      <c r="H73" s="40"/>
      <c r="I73" s="40"/>
      <c r="J73" s="40"/>
      <c r="K73" s="42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3"/>
      <c r="W73" s="40"/>
      <c r="X73" s="40"/>
      <c r="Y73" s="40"/>
      <c r="Z73" s="43"/>
      <c r="AA73" s="40"/>
      <c r="AB73" s="40"/>
      <c r="AC73" s="40"/>
      <c r="AD73" s="40"/>
      <c r="AE73" s="40"/>
      <c r="AF73" s="40"/>
      <c r="AG73" s="40"/>
      <c r="AH73" s="44"/>
      <c r="AI73" s="33"/>
      <c r="AJ73" s="68">
        <f t="shared" si="7"/>
        <v>0</v>
      </c>
    </row>
    <row r="74" spans="3:37" hidden="1" x14ac:dyDescent="0.2">
      <c r="C74" s="6"/>
      <c r="D74" s="40"/>
      <c r="E74" s="40"/>
      <c r="F74" s="40"/>
      <c r="G74" s="42"/>
      <c r="H74" s="40"/>
      <c r="I74" s="40"/>
      <c r="J74" s="40"/>
      <c r="K74" s="42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3"/>
      <c r="W74" s="40"/>
      <c r="X74" s="40"/>
      <c r="Y74" s="40"/>
      <c r="Z74" s="43"/>
      <c r="AA74" s="40"/>
      <c r="AB74" s="40"/>
      <c r="AC74" s="40"/>
      <c r="AD74" s="40"/>
      <c r="AE74" s="40"/>
      <c r="AF74" s="40"/>
      <c r="AG74" s="40"/>
      <c r="AH74" s="44"/>
      <c r="AI74" s="33"/>
      <c r="AJ74" s="68"/>
    </row>
    <row r="75" spans="3:37" x14ac:dyDescent="0.2">
      <c r="C75" s="8" t="s">
        <v>5</v>
      </c>
      <c r="D75" s="54">
        <f t="shared" ref="D75:AH75" si="13">SUM(D18:D74)</f>
        <v>0</v>
      </c>
      <c r="E75" s="54">
        <f t="shared" si="13"/>
        <v>0</v>
      </c>
      <c r="F75" s="54">
        <f t="shared" si="13"/>
        <v>0</v>
      </c>
      <c r="G75" s="55">
        <f t="shared" si="13"/>
        <v>0</v>
      </c>
      <c r="H75" s="54">
        <f t="shared" si="13"/>
        <v>0</v>
      </c>
      <c r="I75" s="54">
        <f t="shared" si="13"/>
        <v>0</v>
      </c>
      <c r="J75" s="54">
        <f t="shared" si="13"/>
        <v>0</v>
      </c>
      <c r="K75" s="55">
        <f t="shared" si="13"/>
        <v>0</v>
      </c>
      <c r="L75" s="54">
        <f t="shared" si="13"/>
        <v>0</v>
      </c>
      <c r="M75" s="54">
        <f t="shared" si="13"/>
        <v>0</v>
      </c>
      <c r="N75" s="54">
        <f t="shared" si="13"/>
        <v>0</v>
      </c>
      <c r="O75" s="54">
        <f t="shared" si="13"/>
        <v>0</v>
      </c>
      <c r="P75" s="54">
        <f t="shared" si="13"/>
        <v>0</v>
      </c>
      <c r="Q75" s="54">
        <f t="shared" si="13"/>
        <v>0</v>
      </c>
      <c r="R75" s="54">
        <f t="shared" si="13"/>
        <v>0</v>
      </c>
      <c r="S75" s="54">
        <f t="shared" si="13"/>
        <v>0</v>
      </c>
      <c r="T75" s="54">
        <f t="shared" si="13"/>
        <v>0</v>
      </c>
      <c r="U75" s="54">
        <f t="shared" si="13"/>
        <v>0</v>
      </c>
      <c r="V75" s="56">
        <f t="shared" si="13"/>
        <v>0</v>
      </c>
      <c r="W75" s="54">
        <f t="shared" si="13"/>
        <v>0</v>
      </c>
      <c r="X75" s="54">
        <f t="shared" si="13"/>
        <v>0</v>
      </c>
      <c r="Y75" s="54">
        <f t="shared" si="13"/>
        <v>0</v>
      </c>
      <c r="Z75" s="56">
        <f t="shared" si="13"/>
        <v>0</v>
      </c>
      <c r="AA75" s="54">
        <f t="shared" si="13"/>
        <v>0</v>
      </c>
      <c r="AB75" s="54">
        <f t="shared" si="13"/>
        <v>0</v>
      </c>
      <c r="AC75" s="54">
        <f t="shared" si="13"/>
        <v>0</v>
      </c>
      <c r="AD75" s="54">
        <f t="shared" si="13"/>
        <v>0</v>
      </c>
      <c r="AE75" s="54">
        <f t="shared" si="13"/>
        <v>0</v>
      </c>
      <c r="AF75" s="54">
        <f t="shared" si="13"/>
        <v>0</v>
      </c>
      <c r="AG75" s="54">
        <f t="shared" si="13"/>
        <v>0</v>
      </c>
      <c r="AH75" s="57">
        <f t="shared" si="13"/>
        <v>0</v>
      </c>
      <c r="AI75" s="35"/>
      <c r="AJ75" s="65">
        <f>SUM(D75:AH75)</f>
        <v>0</v>
      </c>
      <c r="AK75" s="41"/>
    </row>
    <row r="76" spans="3:37" x14ac:dyDescent="0.2">
      <c r="C76" s="8" t="s">
        <v>6</v>
      </c>
      <c r="D76" s="54">
        <f t="shared" ref="D76:AH76" si="14">D15-D75</f>
        <v>0</v>
      </c>
      <c r="E76" s="54">
        <f t="shared" si="14"/>
        <v>0</v>
      </c>
      <c r="F76" s="54">
        <f t="shared" si="14"/>
        <v>0</v>
      </c>
      <c r="G76" s="55">
        <f t="shared" si="14"/>
        <v>0</v>
      </c>
      <c r="H76" s="54">
        <f t="shared" si="14"/>
        <v>0</v>
      </c>
      <c r="I76" s="54">
        <f t="shared" si="14"/>
        <v>0</v>
      </c>
      <c r="J76" s="54">
        <f t="shared" si="14"/>
        <v>0</v>
      </c>
      <c r="K76" s="55">
        <f t="shared" si="14"/>
        <v>0</v>
      </c>
      <c r="L76" s="54">
        <f t="shared" si="14"/>
        <v>0</v>
      </c>
      <c r="M76" s="54">
        <f t="shared" si="14"/>
        <v>0</v>
      </c>
      <c r="N76" s="54">
        <f t="shared" si="14"/>
        <v>0</v>
      </c>
      <c r="O76" s="54">
        <f t="shared" si="14"/>
        <v>0</v>
      </c>
      <c r="P76" s="54">
        <f t="shared" si="14"/>
        <v>0</v>
      </c>
      <c r="Q76" s="54">
        <f t="shared" si="14"/>
        <v>0</v>
      </c>
      <c r="R76" s="54">
        <f t="shared" si="14"/>
        <v>0</v>
      </c>
      <c r="S76" s="54">
        <f t="shared" si="14"/>
        <v>0</v>
      </c>
      <c r="T76" s="54">
        <f t="shared" si="14"/>
        <v>0</v>
      </c>
      <c r="U76" s="54">
        <f t="shared" si="14"/>
        <v>0</v>
      </c>
      <c r="V76" s="56">
        <f t="shared" si="14"/>
        <v>0</v>
      </c>
      <c r="W76" s="54">
        <f t="shared" si="14"/>
        <v>0</v>
      </c>
      <c r="X76" s="54">
        <f t="shared" si="14"/>
        <v>0</v>
      </c>
      <c r="Y76" s="54">
        <f t="shared" si="14"/>
        <v>0</v>
      </c>
      <c r="Z76" s="56">
        <f t="shared" si="14"/>
        <v>0</v>
      </c>
      <c r="AA76" s="54">
        <f t="shared" si="14"/>
        <v>0</v>
      </c>
      <c r="AB76" s="54">
        <f t="shared" si="14"/>
        <v>0</v>
      </c>
      <c r="AC76" s="54">
        <f t="shared" si="14"/>
        <v>0</v>
      </c>
      <c r="AD76" s="54">
        <f t="shared" si="14"/>
        <v>0</v>
      </c>
      <c r="AE76" s="54">
        <f t="shared" si="14"/>
        <v>0</v>
      </c>
      <c r="AF76" s="54">
        <f t="shared" si="14"/>
        <v>0</v>
      </c>
      <c r="AG76" s="54">
        <f t="shared" si="14"/>
        <v>0</v>
      </c>
      <c r="AH76" s="57">
        <f t="shared" si="14"/>
        <v>0</v>
      </c>
      <c r="AI76" s="35"/>
      <c r="AJ76" s="65">
        <f>AJ15-AJ75</f>
        <v>0</v>
      </c>
    </row>
    <row r="77" spans="3:37" x14ac:dyDescent="0.2">
      <c r="C77" s="8" t="s">
        <v>7</v>
      </c>
      <c r="D77" s="7">
        <f>'Fluxo Novembro'!AJ78</f>
        <v>0</v>
      </c>
      <c r="E77" s="54">
        <f t="shared" ref="E77:AH77" si="15">D78</f>
        <v>0</v>
      </c>
      <c r="F77" s="54">
        <f t="shared" si="15"/>
        <v>0</v>
      </c>
      <c r="G77" s="54">
        <f t="shared" si="15"/>
        <v>0</v>
      </c>
      <c r="H77" s="54">
        <f t="shared" si="15"/>
        <v>0</v>
      </c>
      <c r="I77" s="54">
        <f t="shared" si="15"/>
        <v>0</v>
      </c>
      <c r="J77" s="54">
        <f t="shared" si="15"/>
        <v>0</v>
      </c>
      <c r="K77" s="54">
        <f t="shared" si="15"/>
        <v>0</v>
      </c>
      <c r="L77" s="54">
        <f t="shared" si="15"/>
        <v>0</v>
      </c>
      <c r="M77" s="54">
        <f t="shared" si="15"/>
        <v>0</v>
      </c>
      <c r="N77" s="54">
        <f t="shared" si="15"/>
        <v>0</v>
      </c>
      <c r="O77" s="54">
        <f t="shared" si="15"/>
        <v>0</v>
      </c>
      <c r="P77" s="54">
        <f t="shared" si="15"/>
        <v>0</v>
      </c>
      <c r="Q77" s="54">
        <f t="shared" si="15"/>
        <v>0</v>
      </c>
      <c r="R77" s="54">
        <f t="shared" si="15"/>
        <v>0</v>
      </c>
      <c r="S77" s="54">
        <f t="shared" si="15"/>
        <v>0</v>
      </c>
      <c r="T77" s="54">
        <f t="shared" si="15"/>
        <v>0</v>
      </c>
      <c r="U77" s="54">
        <f t="shared" si="15"/>
        <v>0</v>
      </c>
      <c r="V77" s="54">
        <f t="shared" si="15"/>
        <v>0</v>
      </c>
      <c r="W77" s="54">
        <f t="shared" si="15"/>
        <v>0</v>
      </c>
      <c r="X77" s="54">
        <f t="shared" si="15"/>
        <v>0</v>
      </c>
      <c r="Y77" s="54">
        <f t="shared" si="15"/>
        <v>0</v>
      </c>
      <c r="Z77" s="54">
        <f t="shared" si="15"/>
        <v>0</v>
      </c>
      <c r="AA77" s="54">
        <f t="shared" si="15"/>
        <v>0</v>
      </c>
      <c r="AB77" s="54">
        <f t="shared" si="15"/>
        <v>0</v>
      </c>
      <c r="AC77" s="54">
        <f t="shared" si="15"/>
        <v>0</v>
      </c>
      <c r="AD77" s="54">
        <f t="shared" si="15"/>
        <v>0</v>
      </c>
      <c r="AE77" s="54">
        <f t="shared" si="15"/>
        <v>0</v>
      </c>
      <c r="AF77" s="54">
        <f t="shared" si="15"/>
        <v>0</v>
      </c>
      <c r="AG77" s="54">
        <f t="shared" si="15"/>
        <v>0</v>
      </c>
      <c r="AH77" s="57">
        <f t="shared" si="15"/>
        <v>0</v>
      </c>
      <c r="AI77" s="34"/>
      <c r="AJ77" s="65">
        <f>D77</f>
        <v>0</v>
      </c>
    </row>
    <row r="78" spans="3:37" ht="16" thickBot="1" x14ac:dyDescent="0.25">
      <c r="C78" s="9" t="s">
        <v>23</v>
      </c>
      <c r="D78" s="58">
        <f>D76+D77</f>
        <v>0</v>
      </c>
      <c r="E78" s="58">
        <f t="shared" ref="E78:AH78" si="16">E76+E77</f>
        <v>0</v>
      </c>
      <c r="F78" s="58">
        <f t="shared" si="16"/>
        <v>0</v>
      </c>
      <c r="G78" s="59">
        <f>G76+G77</f>
        <v>0</v>
      </c>
      <c r="H78" s="58">
        <f t="shared" si="16"/>
        <v>0</v>
      </c>
      <c r="I78" s="58">
        <f t="shared" si="16"/>
        <v>0</v>
      </c>
      <c r="J78" s="58">
        <f t="shared" si="16"/>
        <v>0</v>
      </c>
      <c r="K78" s="59">
        <f t="shared" si="16"/>
        <v>0</v>
      </c>
      <c r="L78" s="58">
        <f t="shared" si="16"/>
        <v>0</v>
      </c>
      <c r="M78" s="58">
        <f t="shared" si="16"/>
        <v>0</v>
      </c>
      <c r="N78" s="58">
        <f t="shared" si="16"/>
        <v>0</v>
      </c>
      <c r="O78" s="58">
        <f t="shared" si="16"/>
        <v>0</v>
      </c>
      <c r="P78" s="58">
        <f t="shared" si="16"/>
        <v>0</v>
      </c>
      <c r="Q78" s="58">
        <f t="shared" si="16"/>
        <v>0</v>
      </c>
      <c r="R78" s="58">
        <f t="shared" si="16"/>
        <v>0</v>
      </c>
      <c r="S78" s="58">
        <f t="shared" si="16"/>
        <v>0</v>
      </c>
      <c r="T78" s="58">
        <f t="shared" si="16"/>
        <v>0</v>
      </c>
      <c r="U78" s="58">
        <f t="shared" si="16"/>
        <v>0</v>
      </c>
      <c r="V78" s="60">
        <f t="shared" si="16"/>
        <v>0</v>
      </c>
      <c r="W78" s="58">
        <f t="shared" si="16"/>
        <v>0</v>
      </c>
      <c r="X78" s="58">
        <f t="shared" si="16"/>
        <v>0</v>
      </c>
      <c r="Y78" s="58">
        <f t="shared" si="16"/>
        <v>0</v>
      </c>
      <c r="Z78" s="60">
        <f t="shared" si="16"/>
        <v>0</v>
      </c>
      <c r="AA78" s="58">
        <f t="shared" si="16"/>
        <v>0</v>
      </c>
      <c r="AB78" s="58">
        <f t="shared" si="16"/>
        <v>0</v>
      </c>
      <c r="AC78" s="58">
        <f t="shared" si="16"/>
        <v>0</v>
      </c>
      <c r="AD78" s="58">
        <f t="shared" si="16"/>
        <v>0</v>
      </c>
      <c r="AE78" s="58">
        <f t="shared" si="16"/>
        <v>0</v>
      </c>
      <c r="AF78" s="58">
        <f t="shared" si="16"/>
        <v>0</v>
      </c>
      <c r="AG78" s="58">
        <f t="shared" si="16"/>
        <v>0</v>
      </c>
      <c r="AH78" s="61">
        <f t="shared" si="16"/>
        <v>0</v>
      </c>
      <c r="AI78" s="35"/>
      <c r="AJ78" s="66">
        <f>AJ76+AJ77</f>
        <v>0</v>
      </c>
    </row>
    <row r="80" spans="3:37" x14ac:dyDescent="0.2">
      <c r="D80" s="41"/>
      <c r="E80" s="118"/>
      <c r="G80" s="41"/>
      <c r="N80" s="41"/>
      <c r="Q80" s="41"/>
      <c r="AH80" s="41"/>
    </row>
    <row r="81" spans="3:34" x14ac:dyDescent="0.2">
      <c r="C81" s="1" t="s">
        <v>39</v>
      </c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118"/>
      <c r="AB81" s="118"/>
      <c r="AC81" s="118"/>
      <c r="AD81" s="118"/>
      <c r="AE81" s="118"/>
      <c r="AF81" s="118"/>
      <c r="AG81" s="118"/>
      <c r="AH81" s="118"/>
    </row>
    <row r="82" spans="3:34" x14ac:dyDescent="0.2">
      <c r="C82" s="1" t="s">
        <v>40</v>
      </c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  <c r="Z82" s="118"/>
      <c r="AA82" s="118"/>
      <c r="AB82" s="118"/>
      <c r="AC82" s="118"/>
      <c r="AD82" s="118"/>
      <c r="AE82" s="118"/>
      <c r="AF82" s="118"/>
      <c r="AG82" s="118"/>
      <c r="AH82" s="118"/>
    </row>
    <row r="83" spans="3:34" x14ac:dyDescent="0.2">
      <c r="C83" s="1" t="s">
        <v>41</v>
      </c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  <c r="AA83" s="118"/>
      <c r="AB83" s="118"/>
      <c r="AC83" s="118"/>
      <c r="AD83" s="118"/>
      <c r="AE83" s="118"/>
      <c r="AF83" s="118"/>
      <c r="AG83" s="118"/>
      <c r="AH83" s="118"/>
    </row>
    <row r="84" spans="3:34" s="10" customFormat="1" x14ac:dyDescent="0.2">
      <c r="C84" s="136" t="s">
        <v>0</v>
      </c>
      <c r="D84" s="137">
        <f>SUM(D81:D83)</f>
        <v>0</v>
      </c>
      <c r="E84" s="137">
        <f t="shared" ref="E84:AH84" si="17">SUM(E81:E83)</f>
        <v>0</v>
      </c>
      <c r="F84" s="137">
        <f t="shared" si="17"/>
        <v>0</v>
      </c>
      <c r="G84" s="137">
        <f t="shared" si="17"/>
        <v>0</v>
      </c>
      <c r="H84" s="137">
        <f t="shared" si="17"/>
        <v>0</v>
      </c>
      <c r="I84" s="137">
        <f t="shared" si="17"/>
        <v>0</v>
      </c>
      <c r="J84" s="137">
        <f t="shared" si="17"/>
        <v>0</v>
      </c>
      <c r="K84" s="137">
        <f t="shared" si="17"/>
        <v>0</v>
      </c>
      <c r="L84" s="137">
        <f t="shared" si="17"/>
        <v>0</v>
      </c>
      <c r="M84" s="137">
        <f t="shared" si="17"/>
        <v>0</v>
      </c>
      <c r="N84" s="137">
        <f t="shared" si="17"/>
        <v>0</v>
      </c>
      <c r="O84" s="137">
        <f t="shared" si="17"/>
        <v>0</v>
      </c>
      <c r="P84" s="137">
        <f t="shared" si="17"/>
        <v>0</v>
      </c>
      <c r="Q84" s="137">
        <f t="shared" si="17"/>
        <v>0</v>
      </c>
      <c r="R84" s="137">
        <f t="shared" si="17"/>
        <v>0</v>
      </c>
      <c r="S84" s="137">
        <f t="shared" si="17"/>
        <v>0</v>
      </c>
      <c r="T84" s="137">
        <f t="shared" si="17"/>
        <v>0</v>
      </c>
      <c r="U84" s="137">
        <f t="shared" si="17"/>
        <v>0</v>
      </c>
      <c r="V84" s="137">
        <f t="shared" si="17"/>
        <v>0</v>
      </c>
      <c r="W84" s="137">
        <f t="shared" si="17"/>
        <v>0</v>
      </c>
      <c r="X84" s="137">
        <f t="shared" si="17"/>
        <v>0</v>
      </c>
      <c r="Y84" s="137">
        <f t="shared" si="17"/>
        <v>0</v>
      </c>
      <c r="Z84" s="137">
        <f t="shared" si="17"/>
        <v>0</v>
      </c>
      <c r="AA84" s="137">
        <f t="shared" si="17"/>
        <v>0</v>
      </c>
      <c r="AB84" s="137">
        <f t="shared" si="17"/>
        <v>0</v>
      </c>
      <c r="AC84" s="137">
        <f t="shared" si="17"/>
        <v>0</v>
      </c>
      <c r="AD84" s="137">
        <f t="shared" si="17"/>
        <v>0</v>
      </c>
      <c r="AE84" s="137">
        <f t="shared" si="17"/>
        <v>0</v>
      </c>
      <c r="AF84" s="137">
        <f t="shared" si="17"/>
        <v>0</v>
      </c>
      <c r="AG84" s="137">
        <f t="shared" si="17"/>
        <v>0</v>
      </c>
      <c r="AH84" s="137">
        <f t="shared" si="17"/>
        <v>0</v>
      </c>
    </row>
    <row r="85" spans="3:34" x14ac:dyDescent="0.2">
      <c r="E85" s="119"/>
      <c r="N85" s="118"/>
    </row>
    <row r="86" spans="3:34" x14ac:dyDescent="0.2">
      <c r="D86" s="41"/>
      <c r="G86" s="41"/>
      <c r="N86" s="41"/>
      <c r="Q86" s="41"/>
      <c r="AH86" s="41"/>
    </row>
    <row r="88" spans="3:34" x14ac:dyDescent="0.2">
      <c r="Q88" s="41"/>
    </row>
    <row r="89" spans="3:34" x14ac:dyDescent="0.2">
      <c r="N89" s="41"/>
      <c r="Q89" s="41"/>
    </row>
    <row r="91" spans="3:34" x14ac:dyDescent="0.2">
      <c r="K91" s="41"/>
    </row>
    <row r="92" spans="3:34" x14ac:dyDescent="0.2">
      <c r="K92" s="41"/>
    </row>
    <row r="93" spans="3:34" x14ac:dyDescent="0.2">
      <c r="K93" s="41"/>
    </row>
    <row r="94" spans="3:34" x14ac:dyDescent="0.2">
      <c r="K94" s="41"/>
    </row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</sheetData>
  <sheetProtection formatCells="0" insertRows="0" autoFilter="0"/>
  <autoFilter ref="C17:C73" xr:uid="{00000000-0001-0000-0C00-000000000000}"/>
  <conditionalFormatting sqref="D76:AJ76">
    <cfRule type="cellIs" dxfId="1" priority="4" operator="lessThan">
      <formula>0</formula>
    </cfRule>
  </conditionalFormatting>
  <conditionalFormatting sqref="D78:AJ78">
    <cfRule type="cellIs" dxfId="0" priority="3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C00-000001000000}">
          <x14:formula1>
            <xm:f>'Fluxo de Caixa consolidado'!$B$5:$B$13</xm:f>
          </x14:formula1>
          <xm:sqref>C7:C14</xm:sqref>
        </x14:dataValidation>
        <x14:dataValidation type="list" allowBlank="1" showInputMessage="1" showErrorMessage="1" xr:uid="{00000000-0002-0000-0C00-000002000000}">
          <x14:formula1>
            <xm:f>'Fluxo de Caixa consolidado'!$B$17:$B$107</xm:f>
          </x14:formula1>
          <xm:sqref>C18:C73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15</vt:i4>
      </vt:variant>
    </vt:vector>
  </HeadingPairs>
  <TitlesOfParts>
    <vt:vector size="15" baseType="lpstr">
      <vt:lpstr>Contas a receber</vt:lpstr>
      <vt:lpstr>Índice</vt:lpstr>
      <vt:lpstr>Fluxo de Caixa consolidado</vt:lpstr>
      <vt:lpstr>Fluxo Janeiro</vt:lpstr>
      <vt:lpstr>Fluxo Fevereiro</vt:lpstr>
      <vt:lpstr>Fluxo Março</vt:lpstr>
      <vt:lpstr>Fluxo Abril</vt:lpstr>
      <vt:lpstr>Fluxo Maio</vt:lpstr>
      <vt:lpstr>Fluxo Junho</vt:lpstr>
      <vt:lpstr>Fluxo Julho</vt:lpstr>
      <vt:lpstr>Fluxo Agosto</vt:lpstr>
      <vt:lpstr>Fluxo Setembro</vt:lpstr>
      <vt:lpstr>Fluxo Outubro</vt:lpstr>
      <vt:lpstr>Fluxo Novembro</vt:lpstr>
      <vt:lpstr>Fluxo Dezembro</vt:lpstr>
    </vt:vector>
  </TitlesOfParts>
  <Manager/>
  <Company>RW8 Consultoria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Rodolfo Wolter</dc:creator>
  <cp:keywords/>
  <dc:description/>
  <cp:lastModifiedBy>Rodolfo Wolter</cp:lastModifiedBy>
  <cp:lastPrinted>2020-11-08T11:42:38Z</cp:lastPrinted>
  <dcterms:created xsi:type="dcterms:W3CDTF">2017-05-22T23:09:46Z</dcterms:created>
  <dcterms:modified xsi:type="dcterms:W3CDTF">2023-04-27T17:20:26Z</dcterms:modified>
  <cp:category/>
</cp:coreProperties>
</file>